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lobalcompactfrance.sharepoint.com/sites/Gouvernance/Documents restreints/04. Documents de travail Gouvernance NPxHK/01. Instances/Comite audit/"/>
    </mc:Choice>
  </mc:AlternateContent>
  <xr:revisionPtr revIDLastSave="0" documentId="8_{ED235A0A-427D-4A5F-9DF8-E2A780D167EB}" xr6:coauthVersionLast="47" xr6:coauthVersionMax="47" xr10:uidLastSave="{00000000-0000-0000-0000-000000000000}"/>
  <bookViews>
    <workbookView xWindow="-110" yWindow="-110" windowWidth="18140" windowHeight="13060" tabRatio="664" xr2:uid="{00000000-000D-0000-FFFF-FFFF00000000}"/>
  </bookViews>
  <sheets>
    <sheet name="stratégique" sheetId="1" r:id="rId1"/>
    <sheet name="financier" sheetId="19" r:id="rId2"/>
    <sheet name="juridiqueconformité" sheetId="20" r:id="rId3"/>
    <sheet name="opérationnel" sheetId="21" r:id="rId4"/>
    <sheet name="IT cyber" sheetId="22" r:id="rId5"/>
    <sheet name="réputation image" sheetId="23" r:id="rId6"/>
    <sheet name="sanitaire" sheetId="24" r:id="rId7"/>
  </sheets>
  <definedNames>
    <definedName name="_xlnm._FilterDatabase" localSheetId="4" hidden="1">'IT cyber'!$A$1:$M$14</definedName>
    <definedName name="_xlnm.Print_Area" localSheetId="1">financier!$A$1:$H$13</definedName>
    <definedName name="_xlnm.Print_Area" localSheetId="4">'IT cyber'!$A$1:$H$14</definedName>
    <definedName name="_xlnm.Print_Area" localSheetId="2">juridiqueconformité!$A$1:$H$14</definedName>
    <definedName name="_xlnm.Print_Area" localSheetId="3">opérationnel!$A$1:$H$14</definedName>
    <definedName name="_xlnm.Print_Area" localSheetId="5">'réputation image'!$A$1:$H$15</definedName>
    <definedName name="_xlnm.Print_Area" localSheetId="6">sanitaire!$A$1:$H$14</definedName>
    <definedName name="_xlnm.Print_Area" localSheetId="0">stratégique!$A$1:$H$15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9" i="23"/>
  <c r="F8" i="23"/>
  <c r="F8" i="1"/>
  <c r="F10" i="1"/>
  <c r="F9" i="1"/>
  <c r="F7" i="1"/>
  <c r="F3" i="1"/>
  <c r="F4" i="1"/>
  <c r="F5" i="1"/>
  <c r="F6" i="1"/>
  <c r="F2" i="1"/>
  <c r="F3" i="20"/>
  <c r="F4" i="20"/>
  <c r="F2" i="20"/>
  <c r="K7" i="21"/>
  <c r="F2" i="19"/>
  <c r="F3" i="19"/>
  <c r="F4" i="19"/>
  <c r="F5" i="19"/>
  <c r="F6" i="19"/>
  <c r="K6" i="19" s="1"/>
  <c r="F7" i="19"/>
  <c r="F3" i="24"/>
  <c r="F2" i="24"/>
  <c r="F3" i="23"/>
  <c r="F4" i="23"/>
  <c r="F5" i="23"/>
  <c r="F6" i="23"/>
  <c r="F7" i="23"/>
  <c r="F2" i="23"/>
  <c r="F3" i="22"/>
  <c r="F2" i="22"/>
  <c r="F3" i="21"/>
  <c r="F4" i="21"/>
  <c r="F5" i="21"/>
  <c r="F6" i="21"/>
  <c r="F7" i="21"/>
  <c r="F8" i="21"/>
  <c r="F9" i="21"/>
  <c r="F10" i="21"/>
  <c r="F11" i="21"/>
  <c r="F12" i="21"/>
  <c r="F13" i="21"/>
  <c r="F2" i="21"/>
</calcChain>
</file>

<file path=xl/sharedStrings.xml><?xml version="1.0" encoding="utf-8"?>
<sst xmlns="http://schemas.openxmlformats.org/spreadsheetml/2006/main" count="425" uniqueCount="194">
  <si>
    <t>Risque
(Evenement redouté)</t>
  </si>
  <si>
    <t>Cause</t>
  </si>
  <si>
    <t>Conséquence</t>
  </si>
  <si>
    <t>Probabilité</t>
  </si>
  <si>
    <t>Gravité</t>
  </si>
  <si>
    <t>Criticité
brute</t>
  </si>
  <si>
    <t>Parade Prévention</t>
  </si>
  <si>
    <t>Parade Atténuation</t>
  </si>
  <si>
    <t>Responsable</t>
  </si>
  <si>
    <t>Date cible de mise
 en place</t>
  </si>
  <si>
    <t>Criticité 
résiduelle</t>
  </si>
  <si>
    <t>Indicateur associé</t>
  </si>
  <si>
    <t>Commentaires</t>
  </si>
  <si>
    <t>Gouvernance</t>
  </si>
  <si>
    <t>Implication des membres du Bureau</t>
  </si>
  <si>
    <t>DG</t>
  </si>
  <si>
    <t>/</t>
  </si>
  <si>
    <t>Contrefeu médiatique</t>
  </si>
  <si>
    <t>Liens réguliers avec les Sherpas ou les suppléants au Conseil</t>
  </si>
  <si>
    <t>DG et Com</t>
  </si>
  <si>
    <t xml:space="preserve">Risque de conflit d'intêret </t>
  </si>
  <si>
    <t>Business model</t>
  </si>
  <si>
    <t>Perte de membres qui les trouvent trop élevés</t>
  </si>
  <si>
    <t>Dialogue continu avec les équipes du siège et entretenir bonnes relations de travail</t>
  </si>
  <si>
    <t>Coalition des réseaux européens/ disposer de reserves suffisantes</t>
  </si>
  <si>
    <t>Dépendance du PMRF à ses seuls membres</t>
  </si>
  <si>
    <t xml:space="preserve">Variabilité des ressources liées au contexte économoique, social et politique </t>
  </si>
  <si>
    <t>Explication continue de notre business modèle et transparence financière</t>
  </si>
  <si>
    <t>Diversifier nos ressources financières/ disposer de resreves suffisantes</t>
  </si>
  <si>
    <t>Baisse du nombre de membres</t>
  </si>
  <si>
    <t xml:space="preserve">Gestion financière </t>
  </si>
  <si>
    <t>Prévisons budgétaires approximatives et peu rigoureuses</t>
  </si>
  <si>
    <t>Mauvaise capacités à délivrer les contenus et fragilité de la structure</t>
  </si>
  <si>
    <t>Elaboration du budget par la RAF</t>
  </si>
  <si>
    <t>Révision mensuelle et ajustememnt semestriel</t>
  </si>
  <si>
    <t>Res. Admin et finances</t>
  </si>
  <si>
    <t>Budget</t>
  </si>
  <si>
    <t xml:space="preserve">Mauvais suivi financier du Bureau </t>
  </si>
  <si>
    <t>Suivi tableau de bord budgetaire et mise à jour</t>
  </si>
  <si>
    <t>Mauvaise gestion des npuveaux arrivants afin d'augmenter le montant des recettes</t>
  </si>
  <si>
    <t>Révision budgétaire trimestrielle</t>
  </si>
  <si>
    <t>Décaissements / achats</t>
  </si>
  <si>
    <t>Inadéquation des fournisseurs à respecter les normes RSE de la structure</t>
  </si>
  <si>
    <t>Existence de critère de selection des fournisseurs</t>
  </si>
  <si>
    <t>Charte des valeurs</t>
  </si>
  <si>
    <t>Risque de favoristisme vis à vis de certain membres</t>
  </si>
  <si>
    <t>Reporting Externe obligatoire</t>
  </si>
  <si>
    <t>Perte de membres</t>
  </si>
  <si>
    <t xml:space="preserve">Publications d'outils explicatifs sur l'opérabilité des démarches </t>
  </si>
  <si>
    <t>Perte du MOU</t>
  </si>
  <si>
    <t>Plus d'existance onusienne du Réseau</t>
  </si>
  <si>
    <t>Respecter le cadre du contrat</t>
  </si>
  <si>
    <t>Président et DG</t>
  </si>
  <si>
    <t>Mauvaise publicité</t>
  </si>
  <si>
    <t>Logo du PMRF utilisé à mauvais escient dans les membres</t>
  </si>
  <si>
    <t>UN whashing</t>
  </si>
  <si>
    <t xml:space="preserve">Vérification par l'équipe </t>
  </si>
  <si>
    <t>KPI</t>
  </si>
  <si>
    <t>Equipe</t>
  </si>
  <si>
    <t>Décrochages des compétences techniques sur la RSE </t>
  </si>
  <si>
    <t>Dégradation de l'activité</t>
  </si>
  <si>
    <t>Mise en place d'un plan de formation annuel des salariés</t>
  </si>
  <si>
    <t>Incapacité à déployer le plan stratégique </t>
  </si>
  <si>
    <t>Contôle des KPI, Contrôle du DG</t>
  </si>
  <si>
    <t>Incompréhension entre portage UNGC et stratégie PMRF</t>
  </si>
  <si>
    <t>Accompagenemt par la Direction</t>
  </si>
  <si>
    <t>Transport</t>
  </si>
  <si>
    <t>Offre de service</t>
  </si>
  <si>
    <t>Risque de marketplace</t>
  </si>
  <si>
    <t>Accompagnement de la dynamique Ambassadeur par PMRF</t>
  </si>
  <si>
    <t>Associer régulièrement les Ambassadeurs</t>
  </si>
  <si>
    <t>Resp Vie Réseau</t>
  </si>
  <si>
    <t>Cyber attaque</t>
  </si>
  <si>
    <t>attractivité orgnaisation onusienne</t>
  </si>
  <si>
    <t>Fuite de données membres et équipes</t>
  </si>
  <si>
    <t>Mise en place d'outils informatiques protégeant la structure</t>
  </si>
  <si>
    <t>Délégué général</t>
  </si>
  <si>
    <t>Secure score</t>
  </si>
  <si>
    <t>62.55 </t>
  </si>
  <si>
    <t>Communication</t>
  </si>
  <si>
    <t>Communications et opinions subjectives des membres</t>
  </si>
  <si>
    <t>Controverse</t>
  </si>
  <si>
    <t>Controverse majeure touchant un adhérent</t>
  </si>
  <si>
    <t>Controverse majeure touchant un adhérent membre du CA</t>
  </si>
  <si>
    <t xml:space="preserve">Risque de confusion entre valarisation des bonnes proatiques des entreprises et l'entreprises en elle même </t>
  </si>
  <si>
    <t>Intoxication alimentaire lors d'event</t>
  </si>
  <si>
    <t>maladies</t>
  </si>
  <si>
    <t>Préservation de la chaine du froid</t>
  </si>
  <si>
    <t>Responsable de pôles</t>
  </si>
  <si>
    <t>Maladies virales lors d'event</t>
  </si>
  <si>
    <t>Régles d'hygiennes strictes</t>
  </si>
  <si>
    <t xml:space="preserve">Perte de d'exemplarité </t>
  </si>
  <si>
    <t xml:space="preserve">Absence de rotation dans la gouvernance </t>
  </si>
  <si>
    <t>Perte de membre liée à la multiplication des cotisations</t>
  </si>
  <si>
    <t xml:space="preserve">Baisse des recettes </t>
  </si>
  <si>
    <t>Responsable de la politique financière pas alinés sur les instances</t>
  </si>
  <si>
    <t>Inadéquation entre les valeurs promues et la réalité</t>
  </si>
  <si>
    <t>Risque d'exemplarité</t>
  </si>
  <si>
    <t>Perte de membres, perte de cotisations</t>
  </si>
  <si>
    <t xml:space="preserve">Veiller  à varier les fournisseurs </t>
  </si>
  <si>
    <t>CODIR</t>
  </si>
  <si>
    <t>Resp. pôle Programme</t>
  </si>
  <si>
    <t>Veiller à décrire l'offre et ses diffrénece avec les autres</t>
  </si>
  <si>
    <t>En continu</t>
  </si>
  <si>
    <t>Disposer de recettes suffisuante pour maintenir l'activité</t>
  </si>
  <si>
    <t>Nombre de membres</t>
  </si>
  <si>
    <t>Resp. de la Com</t>
  </si>
  <si>
    <t>RGPD risque de confidentialité des données perso</t>
  </si>
  <si>
    <t>Perte de crédibilité en la fiabilité de la structure</t>
  </si>
  <si>
    <t>Rupture du contrat du MOU si termes non respectés</t>
  </si>
  <si>
    <t>Suivi par le Resp. de la com et la RAF</t>
  </si>
  <si>
    <t>Multiplication des plateformes web</t>
  </si>
  <si>
    <t>dépendance aux prestataires et pertes compétences</t>
  </si>
  <si>
    <t>Avoir plusieurs prestataires et formations du personnel</t>
  </si>
  <si>
    <t>être piégé dans une situation de monopole</t>
  </si>
  <si>
    <t>Equipes (enjeux réputationnels)  y compris réseaux sociaux</t>
  </si>
  <si>
    <t>Former les équipes aux respect de l'institution et à la loyauté professionnelle</t>
  </si>
  <si>
    <t>Utilisation de l'image du PMRF sans son consentement</t>
  </si>
  <si>
    <t>Pédagogie auprès de nos membres sur les valeurs du PMRF</t>
  </si>
  <si>
    <t>Surveillance de l'équipe Com</t>
  </si>
  <si>
    <t>Dégradation de l'image, accusion de ONU washing</t>
  </si>
  <si>
    <t>Surveillance des controverses et communication si celles trop importantes</t>
  </si>
  <si>
    <t>Buffets évenements</t>
  </si>
  <si>
    <t>Nombre de retour</t>
  </si>
  <si>
    <t>Activité néssitant de nombreux déplacements étranger et province</t>
  </si>
  <si>
    <t>Evenementiel dans bâtiment</t>
  </si>
  <si>
    <t>ERP / formation gestion ERP = formation premier secours, SST, équipements de secours</t>
  </si>
  <si>
    <t>Baisse de membres</t>
  </si>
  <si>
    <t xml:space="preserve">augmentation de la possibilté d'accidents </t>
  </si>
  <si>
    <t>Risque que le PMRF fasse la promotion des entreprises et non pas de leurs engagements</t>
  </si>
  <si>
    <t>Risque de décrochement les sur besoins des grands comptes</t>
  </si>
  <si>
    <t>Riques d'hyperspécialisation sur besoin des PME</t>
  </si>
  <si>
    <t>Dispersion, erreurs à répétition</t>
  </si>
  <si>
    <t>Risques réputationels, ONU washing</t>
  </si>
  <si>
    <t>Resp. de pôle Programmes</t>
  </si>
  <si>
    <t>Nombre d'accidents</t>
  </si>
  <si>
    <t>Veille et actualisation des évolutions et des enjeux reglementaires de la RSE</t>
  </si>
  <si>
    <t>Resp. de pôle Communication</t>
  </si>
  <si>
    <t>Veille et actualisation des évolutions et des enjeux reglementaires de la RSE selon les profils</t>
  </si>
  <si>
    <t>Pedagogie aupès de nos membres sur les valeurs et la raison d'être du PMRF</t>
  </si>
  <si>
    <t>Contrôle de la communication autour des bonnes pratiques des membres</t>
  </si>
  <si>
    <t>Membres peu impliqués au sein du Conseil d'administration</t>
  </si>
  <si>
    <t>Prise de positions du Président ou CEO du CA  en leur nom propre sur des sujets hors Conseils</t>
  </si>
  <si>
    <t>Représentaion déséquilibrée des membres au sein du Conseil (taille, géographie…)</t>
  </si>
  <si>
    <t>Mauvaise orientation stratégique</t>
  </si>
  <si>
    <t>Perte de d'exemplarité, voire de membres</t>
  </si>
  <si>
    <t>Relations régulières avec Membres du Conseil</t>
  </si>
  <si>
    <t>Suivi de l'application des statuts par le Président et réfèrent éthique et le CA</t>
  </si>
  <si>
    <t>Concurrence avec autres acteurs de l'écosystème</t>
  </si>
  <si>
    <t>Absence de maitrise des tarifs décidés par le siège</t>
  </si>
  <si>
    <t>Fuite en avant pour financer les obligations du pacte mondial.</t>
  </si>
  <si>
    <t>Président</t>
  </si>
  <si>
    <t>Robutesse de formalisation des procédures</t>
  </si>
  <si>
    <t>Divergance opérationnelle</t>
  </si>
  <si>
    <t>Suivi régulier par CODIR</t>
  </si>
  <si>
    <t xml:space="preserve">augmentation de la possibilté fatigue / burn out / d'accidents </t>
  </si>
  <si>
    <t>Veiller à la charge de travail</t>
  </si>
  <si>
    <t>Baisse de la qualité de nos offres</t>
  </si>
  <si>
    <t>Activités</t>
  </si>
  <si>
    <t>Public nombreux et effectifs en augmentation</t>
  </si>
  <si>
    <t xml:space="preserve">Stratégie </t>
  </si>
  <si>
    <t>Respect des obligations fiscales</t>
  </si>
  <si>
    <t>CSRD et autres reglementations succeptible d'impacter la CoP</t>
  </si>
  <si>
    <t>Perte de la marque donc risque de disparition total élévé</t>
  </si>
  <si>
    <t>Fiscalité</t>
  </si>
  <si>
    <t>redressement, perte de tésorerie,</t>
  </si>
  <si>
    <t xml:space="preserve">Respecter les obligations, se faire accompagner par un cabinet. </t>
  </si>
  <si>
    <t>Arrêt maladie, démission</t>
  </si>
  <si>
    <t>baisse de membres, remontées negatives</t>
  </si>
  <si>
    <t xml:space="preserve">Démenti </t>
  </si>
  <si>
    <t>Impact médiatique , impcat sur les réseaux sociaux</t>
  </si>
  <si>
    <t>Fuite de données</t>
  </si>
  <si>
    <t>Pa sd e fuite</t>
  </si>
  <si>
    <t>Renouvelleme nt du MOIU annuellmment</t>
  </si>
  <si>
    <t>Pas redressement</t>
  </si>
  <si>
    <t xml:space="preserve">Ambassadeurs autonomes et pas encadrés </t>
  </si>
  <si>
    <t>Portage chaoatique de nos valuers et de nos sujets lors des cercles regionaux</t>
  </si>
  <si>
    <t>1</t>
  </si>
  <si>
    <t>2</t>
  </si>
  <si>
    <t>3</t>
  </si>
  <si>
    <t>5</t>
  </si>
  <si>
    <t xml:space="preserve">Risque de l'ONU nous supprime le programme </t>
  </si>
  <si>
    <t>RH</t>
  </si>
  <si>
    <t>"Homme/femme-clé"</t>
  </si>
  <si>
    <t>Savoir concentré sur une ou deux / trois personnes (DG et / ou CODIR)</t>
  </si>
  <si>
    <t>Rédaction des procédures et guides internes, base de connaissances</t>
  </si>
  <si>
    <t>Partage et transfert du savoir en interne</t>
  </si>
  <si>
    <t>Bureau / DG</t>
  </si>
  <si>
    <t>Perte attractivité UNGC</t>
  </si>
  <si>
    <t>Perte de services si baisse de financements  des Réseaux locaux</t>
  </si>
  <si>
    <t>Scandale au niveau ONU ou UNGC</t>
  </si>
  <si>
    <t>Communication de crise préparée en amont : si face à crise grave, quel protocole ?</t>
  </si>
  <si>
    <t>Partenariats</t>
  </si>
  <si>
    <t>Partenariat utilisé à mauvais escient ou clauses d'un partenariat non-respecté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</si>
</sst>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sz val="12"/>
      <name val="Flama Light"/>
      <family val="3"/>
    </font>
    <font>
      <sz val="12"/>
      <color rgb="FF000000"/>
      <name val="Flama Light"/>
      <family val="3"/>
    </font>
    <font>
      <b/>
      <sz val="12"/>
      <color rgb="FF000000"/>
      <name val="Flama Light"/>
      <family val="3"/>
    </font>
    <font>
      <sz val="12"/>
      <color theme="0"/>
      <name val="Flama Bold"/>
      <family val="3"/>
    </font>
    <font>
      <sz val="14"/>
      <color theme="0"/>
      <name val="Flama Bold"/>
      <family val="3"/>
    </font>
    <font>
      <sz val="10"/>
      <color theme="0"/>
      <name val="Flama Bold"/>
      <family val="3"/>
    </font>
    <font>
      <sz val="11"/>
      <color theme="0"/>
      <name val="Flama Bold"/>
      <family val="3"/>
    </font>
    <font>
      <sz val="11"/>
      <name val="Flama Light"/>
      <family val="3"/>
    </font>
    <font>
      <sz val="11"/>
      <color rgb="FF000000"/>
      <name val="Flama Light"/>
      <family val="3"/>
    </font>
    <font>
      <sz val="8"/>
      <name val="Flama Light"/>
      <family val="3"/>
    </font>
    <font>
      <sz val="14"/>
      <name val="Flama Light"/>
      <family val="3"/>
    </font>
    <font>
      <b/>
      <sz val="11"/>
      <color rgb="FF000000"/>
      <name val="Flama Light"/>
      <family val="3"/>
    </font>
    <font>
      <b/>
      <sz val="12"/>
      <name val="Flama Light"/>
      <family val="3"/>
    </font>
    <font>
      <sz val="12"/>
      <color theme="1"/>
      <name val="Flama Light"/>
      <family val="3"/>
    </font>
    <font>
      <b/>
      <sz val="11"/>
      <name val="Flama Light"/>
      <family val="3"/>
    </font>
    <font>
      <sz val="12"/>
      <color rgb="FF242424"/>
      <name val="Flama Light"/>
      <family val="3"/>
    </font>
    <font>
      <b/>
      <sz val="14"/>
      <color rgb="FF242424"/>
      <name val="Segoe U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C6B8B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49" fontId="2" fillId="2" borderId="1" xfId="0" applyNumberFormat="1" applyFont="1" applyFill="1" applyBorder="1" applyAlignment="1">
      <alignment horizontal="left" vertical="center" wrapText="1"/>
    </xf>
    <xf numFmtId="49" fontId="3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5" fillId="0" borderId="0" xfId="0" applyNumberFormat="1" applyFont="1"/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/>
    <xf numFmtId="49" fontId="6" fillId="0" borderId="0" xfId="0" applyNumberFormat="1" applyFont="1" applyAlignment="1">
      <alignment wrapText="1"/>
    </xf>
    <xf numFmtId="0" fontId="7" fillId="0" borderId="4" xfId="0" applyFont="1" applyBorder="1" applyAlignment="1">
      <alignment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wrapText="1"/>
    </xf>
    <xf numFmtId="49" fontId="6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49" fontId="9" fillId="3" borderId="0" xfId="0" applyNumberFormat="1" applyFont="1" applyFill="1" applyAlignment="1">
      <alignment wrapText="1"/>
    </xf>
    <xf numFmtId="49" fontId="10" fillId="3" borderId="2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wrapText="1"/>
    </xf>
    <xf numFmtId="0" fontId="8" fillId="0" borderId="1" xfId="0" applyFont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3" fillId="0" borderId="0" xfId="0" applyNumberFormat="1" applyFont="1"/>
    <xf numFmtId="49" fontId="13" fillId="2" borderId="1" xfId="0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wrapText="1"/>
    </xf>
    <xf numFmtId="49" fontId="16" fillId="0" borderId="0" xfId="0" applyNumberFormat="1" applyFont="1"/>
    <xf numFmtId="49" fontId="16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wrapText="1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49" fontId="6" fillId="0" borderId="13" xfId="0" applyNumberFormat="1" applyFont="1" applyBorder="1"/>
    <xf numFmtId="0" fontId="8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wrapText="1"/>
    </xf>
    <xf numFmtId="49" fontId="6" fillId="0" borderId="17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/>
    <xf numFmtId="49" fontId="6" fillId="2" borderId="17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49" fontId="6" fillId="2" borderId="22" xfId="0" applyNumberFormat="1" applyFont="1" applyFill="1" applyBorder="1" applyAlignment="1">
      <alignment horizontal="center" vertical="center" wrapText="1"/>
    </xf>
    <xf numFmtId="49" fontId="6" fillId="2" borderId="23" xfId="0" applyNumberFormat="1" applyFont="1" applyFill="1" applyBorder="1" applyAlignment="1">
      <alignment horizontal="center" vertical="center" wrapText="1"/>
    </xf>
    <xf numFmtId="49" fontId="6" fillId="4" borderId="27" xfId="0" applyNumberFormat="1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/>
    </xf>
    <xf numFmtId="49" fontId="6" fillId="4" borderId="28" xfId="0" applyNumberFormat="1" applyFont="1" applyFill="1" applyBorder="1" applyAlignment="1">
      <alignment horizontal="center" vertical="center" wrapText="1"/>
    </xf>
    <xf numFmtId="49" fontId="6" fillId="4" borderId="27" xfId="0" applyNumberFormat="1" applyFont="1" applyFill="1" applyBorder="1" applyAlignment="1">
      <alignment horizontal="left" vertical="center" wrapText="1"/>
    </xf>
    <xf numFmtId="49" fontId="6" fillId="4" borderId="29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49" fontId="6" fillId="4" borderId="30" xfId="0" applyNumberFormat="1" applyFont="1" applyFill="1" applyBorder="1" applyAlignment="1">
      <alignment horizontal="center" vertical="center" wrapText="1"/>
    </xf>
    <xf numFmtId="49" fontId="6" fillId="4" borderId="15" xfId="0" applyNumberFormat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wrapText="1"/>
    </xf>
    <xf numFmtId="49" fontId="13" fillId="4" borderId="1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49" fontId="6" fillId="2" borderId="1" xfId="0" applyNumberFormat="1" applyFont="1" applyFill="1" applyBorder="1" applyAlignment="1">
      <alignment vertical="center" wrapText="1"/>
    </xf>
    <xf numFmtId="0" fontId="7" fillId="0" borderId="9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6" fillId="0" borderId="26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3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49" fontId="18" fillId="2" borderId="17" xfId="0" applyNumberFormat="1" applyFont="1" applyFill="1" applyBorder="1" applyAlignment="1">
      <alignment horizontal="center" vertical="center" wrapText="1"/>
    </xf>
    <xf numFmtId="49" fontId="6" fillId="2" borderId="33" xfId="0" applyNumberFormat="1" applyFont="1" applyFill="1" applyBorder="1" applyAlignment="1">
      <alignment horizontal="center" vertical="center" wrapText="1"/>
    </xf>
    <xf numFmtId="49" fontId="6" fillId="0" borderId="35" xfId="0" applyNumberFormat="1" applyFont="1" applyBorder="1" applyAlignment="1">
      <alignment vertical="center"/>
    </xf>
    <xf numFmtId="49" fontId="6" fillId="2" borderId="36" xfId="0" applyNumberFormat="1" applyFont="1" applyFill="1" applyBorder="1" applyAlignment="1">
      <alignment horizontal="left" vertical="center" wrapText="1"/>
    </xf>
    <xf numFmtId="0" fontId="8" fillId="0" borderId="36" xfId="0" applyFont="1" applyBorder="1" applyAlignment="1">
      <alignment horizontal="center" vertical="center"/>
    </xf>
    <xf numFmtId="49" fontId="18" fillId="2" borderId="22" xfId="0" applyNumberFormat="1" applyFont="1" applyFill="1" applyBorder="1" applyAlignment="1">
      <alignment horizontal="center" vertical="center" wrapText="1"/>
    </xf>
    <xf numFmtId="49" fontId="6" fillId="2" borderId="37" xfId="0" applyNumberFormat="1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9" fontId="6" fillId="4" borderId="12" xfId="0" applyNumberFormat="1" applyFont="1" applyFill="1" applyBorder="1" applyAlignment="1">
      <alignment horizontal="left" vertical="center" wrapText="1"/>
    </xf>
    <xf numFmtId="49" fontId="13" fillId="2" borderId="2" xfId="0" applyNumberFormat="1" applyFont="1" applyFill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left" vertical="center"/>
    </xf>
    <xf numFmtId="49" fontId="6" fillId="4" borderId="6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1" fontId="18" fillId="2" borderId="1" xfId="0" applyNumberFormat="1" applyFont="1" applyFill="1" applyBorder="1" applyAlignment="1">
      <alignment horizontal="center" vertical="center" wrapText="1"/>
    </xf>
    <xf numFmtId="1" fontId="18" fillId="4" borderId="1" xfId="0" applyNumberFormat="1" applyFont="1" applyFill="1" applyBorder="1" applyAlignment="1">
      <alignment horizontal="center" vertical="center" wrapText="1"/>
    </xf>
    <xf numFmtId="1" fontId="20" fillId="4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1" fontId="8" fillId="0" borderId="17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49" fontId="6" fillId="4" borderId="12" xfId="0" applyNumberFormat="1" applyFont="1" applyFill="1" applyBorder="1" applyAlignment="1">
      <alignment horizontal="center" vertical="center" wrapText="1"/>
    </xf>
    <xf numFmtId="49" fontId="6" fillId="4" borderId="33" xfId="0" applyNumberFormat="1" applyFont="1" applyFill="1" applyBorder="1" applyAlignment="1">
      <alignment horizontal="center" vertical="center" wrapText="1"/>
    </xf>
    <xf numFmtId="49" fontId="18" fillId="4" borderId="28" xfId="0" applyNumberFormat="1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49" fontId="6" fillId="4" borderId="22" xfId="0" applyNumberFormat="1" applyFont="1" applyFill="1" applyBorder="1" applyAlignment="1">
      <alignment horizontal="center" vertical="center" wrapText="1"/>
    </xf>
    <xf numFmtId="49" fontId="18" fillId="4" borderId="22" xfId="0" applyNumberFormat="1" applyFont="1" applyFill="1" applyBorder="1" applyAlignment="1">
      <alignment horizontal="center" vertical="center" wrapText="1"/>
    </xf>
    <xf numFmtId="49" fontId="6" fillId="4" borderId="13" xfId="0" applyNumberFormat="1" applyFont="1" applyFill="1" applyBorder="1"/>
    <xf numFmtId="49" fontId="6" fillId="0" borderId="39" xfId="0" applyNumberFormat="1" applyFont="1" applyBorder="1" applyAlignment="1">
      <alignment vertical="center"/>
    </xf>
    <xf numFmtId="49" fontId="6" fillId="4" borderId="40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/>
    </xf>
    <xf numFmtId="0" fontId="8" fillId="4" borderId="41" xfId="0" applyFont="1" applyFill="1" applyBorder="1" applyAlignment="1">
      <alignment horizontal="center" vertical="center"/>
    </xf>
    <xf numFmtId="49" fontId="18" fillId="0" borderId="39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6" fillId="4" borderId="6" xfId="0" applyNumberFormat="1" applyFont="1" applyFill="1" applyBorder="1" applyAlignment="1">
      <alignment horizontal="center" vertical="center" wrapText="1"/>
    </xf>
    <xf numFmtId="49" fontId="6" fillId="4" borderId="14" xfId="0" applyNumberFormat="1" applyFont="1" applyFill="1" applyBorder="1" applyAlignment="1">
      <alignment horizontal="center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8">
    <dxf>
      <font>
        <strike val="0"/>
        <color rgb="FFFF0000"/>
      </font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strike val="0"/>
        <color rgb="FFFF0000"/>
      </font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strike val="0"/>
        <color rgb="FFFF0000"/>
      </font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strike val="0"/>
        <color rgb="FFFF0000"/>
      </font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strike val="0"/>
        <color rgb="FFFF0000"/>
      </font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strike val="0"/>
        <color rgb="FFFF0000"/>
      </font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strike val="0"/>
        <color rgb="FFFF0000"/>
      </font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4C6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0"/>
  <sheetViews>
    <sheetView tabSelected="1" zoomScale="90" zoomScaleNormal="90" workbookViewId="0">
      <pane ySplit="1" topLeftCell="A4" activePane="bottomLeft" state="frozen"/>
      <selection activeCell="D7" sqref="D7"/>
      <selection pane="bottomLeft" activeCell="B12" sqref="B12"/>
    </sheetView>
  </sheetViews>
  <sheetFormatPr baseColWidth="10" defaultColWidth="10.81640625" defaultRowHeight="16" x14ac:dyDescent="0.35"/>
  <cols>
    <col min="1" max="1" width="30.453125" style="9" customWidth="1"/>
    <col min="2" max="2" width="70.453125" style="9" customWidth="1"/>
    <col min="3" max="3" width="64.26953125" style="9" customWidth="1"/>
    <col min="4" max="4" width="13.453125" style="9" customWidth="1"/>
    <col min="5" max="5" width="11.453125" style="9" customWidth="1"/>
    <col min="6" max="6" width="13.26953125" style="17" customWidth="1"/>
    <col min="7" max="7" width="47.90625" style="9" customWidth="1"/>
    <col min="8" max="8" width="28.7265625" style="9" customWidth="1"/>
    <col min="9" max="9" width="15.81640625" style="9" customWidth="1"/>
    <col min="10" max="10" width="14.54296875" style="9" customWidth="1"/>
    <col min="11" max="11" width="13.54296875" style="9" customWidth="1"/>
    <col min="12" max="12" width="16.81640625" style="9" customWidth="1"/>
    <col min="13" max="13" width="32.81640625" style="9" customWidth="1"/>
    <col min="14" max="16384" width="10.81640625" style="9"/>
  </cols>
  <sheetData>
    <row r="1" spans="1:17" s="32" customFormat="1" ht="55" customHeight="1" thickBot="1" x14ac:dyDescent="0.4">
      <c r="A1" s="25" t="s">
        <v>0</v>
      </c>
      <c r="B1" s="25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26" t="s">
        <v>12</v>
      </c>
    </row>
    <row r="2" spans="1:17" ht="50.5" customHeight="1" thickBot="1" x14ac:dyDescent="0.4">
      <c r="A2" s="157" t="s">
        <v>13</v>
      </c>
      <c r="B2" s="115" t="s">
        <v>141</v>
      </c>
      <c r="C2" s="115" t="s">
        <v>144</v>
      </c>
      <c r="D2" s="68">
        <v>2</v>
      </c>
      <c r="E2" s="68">
        <v>3</v>
      </c>
      <c r="F2" s="68">
        <f>+D2*E2</f>
        <v>6</v>
      </c>
      <c r="G2" s="69" t="s">
        <v>146</v>
      </c>
      <c r="H2" s="78" t="s">
        <v>14</v>
      </c>
      <c r="I2" s="78" t="s">
        <v>52</v>
      </c>
      <c r="J2" s="78" t="s">
        <v>103</v>
      </c>
      <c r="K2" s="116" t="s">
        <v>177</v>
      </c>
      <c r="L2" s="78" t="s">
        <v>16</v>
      </c>
      <c r="M2" s="79"/>
    </row>
    <row r="3" spans="1:17" ht="46" customHeight="1" thickBot="1" x14ac:dyDescent="0.4">
      <c r="A3" s="158"/>
      <c r="B3" s="54" t="s">
        <v>142</v>
      </c>
      <c r="C3" s="54" t="s">
        <v>47</v>
      </c>
      <c r="D3" s="55">
        <v>2</v>
      </c>
      <c r="E3" s="55">
        <v>3</v>
      </c>
      <c r="F3" s="68">
        <f t="shared" ref="F3:F10" si="0">+D3*E3</f>
        <v>6</v>
      </c>
      <c r="G3" s="56" t="s">
        <v>17</v>
      </c>
      <c r="H3" s="56" t="s">
        <v>18</v>
      </c>
      <c r="I3" s="56" t="s">
        <v>19</v>
      </c>
      <c r="J3" s="12" t="s">
        <v>103</v>
      </c>
      <c r="K3" s="50" t="s">
        <v>177</v>
      </c>
      <c r="L3" s="12" t="s">
        <v>16</v>
      </c>
      <c r="M3" s="117"/>
    </row>
    <row r="4" spans="1:17" ht="40" customHeight="1" thickBot="1" x14ac:dyDescent="0.4">
      <c r="A4" s="158"/>
      <c r="B4" s="54" t="s">
        <v>92</v>
      </c>
      <c r="C4" s="54" t="s">
        <v>145</v>
      </c>
      <c r="D4" s="55">
        <v>2</v>
      </c>
      <c r="E4" s="55">
        <v>3</v>
      </c>
      <c r="F4" s="68">
        <f t="shared" si="0"/>
        <v>6</v>
      </c>
      <c r="G4" s="56" t="s">
        <v>147</v>
      </c>
      <c r="H4" s="48" t="s">
        <v>14</v>
      </c>
      <c r="I4" s="12" t="s">
        <v>151</v>
      </c>
      <c r="J4" s="12" t="s">
        <v>103</v>
      </c>
      <c r="K4" s="50" t="s">
        <v>177</v>
      </c>
      <c r="L4" s="12" t="s">
        <v>16</v>
      </c>
      <c r="M4" s="117"/>
    </row>
    <row r="5" spans="1:17" ht="40" customHeight="1" thickBot="1" x14ac:dyDescent="0.4">
      <c r="A5" s="158"/>
      <c r="B5" s="126" t="s">
        <v>143</v>
      </c>
      <c r="C5" s="126" t="s">
        <v>145</v>
      </c>
      <c r="D5" s="139">
        <v>2</v>
      </c>
      <c r="E5" s="139">
        <v>3</v>
      </c>
      <c r="F5" s="146">
        <f t="shared" si="0"/>
        <v>6</v>
      </c>
      <c r="G5" s="140" t="s">
        <v>147</v>
      </c>
      <c r="H5" s="129" t="s">
        <v>14</v>
      </c>
      <c r="I5" s="52" t="s">
        <v>151</v>
      </c>
      <c r="J5" s="52" t="s">
        <v>103</v>
      </c>
      <c r="K5" s="100" t="s">
        <v>177</v>
      </c>
      <c r="L5" s="52" t="s">
        <v>16</v>
      </c>
      <c r="M5" s="141"/>
    </row>
    <row r="6" spans="1:17" ht="40" customHeight="1" thickBot="1" x14ac:dyDescent="0.4">
      <c r="A6" s="159"/>
      <c r="B6" s="118" t="s">
        <v>20</v>
      </c>
      <c r="C6" s="119" t="s">
        <v>91</v>
      </c>
      <c r="D6" s="120">
        <v>2</v>
      </c>
      <c r="E6" s="120">
        <v>3</v>
      </c>
      <c r="F6" s="68">
        <f t="shared" si="0"/>
        <v>6</v>
      </c>
      <c r="G6" s="56" t="s">
        <v>147</v>
      </c>
      <c r="H6" s="81" t="s">
        <v>14</v>
      </c>
      <c r="I6" s="12" t="s">
        <v>151</v>
      </c>
      <c r="J6" s="81" t="s">
        <v>103</v>
      </c>
      <c r="K6" s="121" t="s">
        <v>177</v>
      </c>
      <c r="L6" s="81" t="s">
        <v>16</v>
      </c>
      <c r="M6" s="122"/>
    </row>
    <row r="7" spans="1:17" ht="40" customHeight="1" thickBot="1" x14ac:dyDescent="0.4">
      <c r="A7" s="160" t="s">
        <v>160</v>
      </c>
      <c r="B7" s="150" t="s">
        <v>181</v>
      </c>
      <c r="C7" s="128" t="s">
        <v>163</v>
      </c>
      <c r="D7" s="154" t="s">
        <v>177</v>
      </c>
      <c r="E7" s="154" t="s">
        <v>180</v>
      </c>
      <c r="F7" s="68">
        <f t="shared" si="0"/>
        <v>5</v>
      </c>
      <c r="G7" s="138" t="s">
        <v>16</v>
      </c>
      <c r="H7" s="138" t="s">
        <v>16</v>
      </c>
      <c r="I7" s="60"/>
      <c r="J7" s="60"/>
      <c r="K7" s="138" t="s">
        <v>16</v>
      </c>
      <c r="L7" s="138" t="s">
        <v>16</v>
      </c>
      <c r="M7" s="60"/>
    </row>
    <row r="8" spans="1:17" ht="40" customHeight="1" thickBot="1" x14ac:dyDescent="0.4">
      <c r="A8" s="161"/>
      <c r="B8" s="152" t="s">
        <v>188</v>
      </c>
      <c r="C8" s="9" t="s">
        <v>189</v>
      </c>
      <c r="D8" s="155" t="s">
        <v>177</v>
      </c>
      <c r="E8" s="155" t="s">
        <v>178</v>
      </c>
      <c r="F8" s="68">
        <f t="shared" si="0"/>
        <v>2</v>
      </c>
      <c r="G8" s="138" t="s">
        <v>16</v>
      </c>
      <c r="H8" s="138" t="s">
        <v>16</v>
      </c>
      <c r="I8" s="60"/>
      <c r="J8" s="60"/>
      <c r="K8" s="138" t="s">
        <v>16</v>
      </c>
      <c r="L8" s="138" t="s">
        <v>16</v>
      </c>
      <c r="M8" s="60"/>
    </row>
    <row r="9" spans="1:17" s="20" customFormat="1" ht="40" customHeight="1" thickBot="1" x14ac:dyDescent="0.4">
      <c r="A9" s="86" t="s">
        <v>46</v>
      </c>
      <c r="B9" s="151" t="s">
        <v>162</v>
      </c>
      <c r="C9" s="83" t="s">
        <v>98</v>
      </c>
      <c r="D9" s="153">
        <v>4</v>
      </c>
      <c r="E9" s="153">
        <v>4</v>
      </c>
      <c r="F9" s="146">
        <f t="shared" si="0"/>
        <v>16</v>
      </c>
      <c r="G9" s="87" t="s">
        <v>48</v>
      </c>
      <c r="H9" s="91" t="s">
        <v>16</v>
      </c>
      <c r="I9" s="90" t="s">
        <v>101</v>
      </c>
      <c r="J9" s="85" t="s">
        <v>103</v>
      </c>
      <c r="K9" s="84">
        <v>3</v>
      </c>
      <c r="L9" s="142" t="s">
        <v>36</v>
      </c>
      <c r="M9" s="87"/>
      <c r="N9" s="9"/>
      <c r="O9" s="9"/>
      <c r="P9" s="9"/>
      <c r="Q9" s="77"/>
    </row>
    <row r="10" spans="1:17" ht="40" customHeight="1" thickBot="1" x14ac:dyDescent="0.4">
      <c r="A10" s="143" t="s">
        <v>182</v>
      </c>
      <c r="B10" s="126" t="s">
        <v>183</v>
      </c>
      <c r="C10" s="144" t="s">
        <v>184</v>
      </c>
      <c r="D10" s="145">
        <v>3</v>
      </c>
      <c r="E10" s="146">
        <v>3</v>
      </c>
      <c r="F10" s="146">
        <f t="shared" si="0"/>
        <v>9</v>
      </c>
      <c r="G10" s="140" t="s">
        <v>185</v>
      </c>
      <c r="H10" s="147" t="s">
        <v>186</v>
      </c>
      <c r="I10" s="52" t="s">
        <v>187</v>
      </c>
      <c r="J10" s="147" t="s">
        <v>103</v>
      </c>
      <c r="K10" s="148" t="s">
        <v>179</v>
      </c>
      <c r="L10" s="149"/>
      <c r="M10" s="149"/>
    </row>
    <row r="11" spans="1:17" s="16" customFormat="1" ht="37.5" customHeight="1" thickBot="1" x14ac:dyDescent="0.4">
      <c r="A11" s="162" t="s">
        <v>21</v>
      </c>
      <c r="B11" s="66" t="s">
        <v>148</v>
      </c>
      <c r="C11" s="67" t="s">
        <v>93</v>
      </c>
      <c r="D11" s="68">
        <v>5</v>
      </c>
      <c r="E11" s="68">
        <v>3</v>
      </c>
      <c r="F11" s="68">
        <f>+D11*E11</f>
        <v>15</v>
      </c>
      <c r="G11" s="67" t="s">
        <v>102</v>
      </c>
      <c r="H11" s="66"/>
      <c r="I11" s="66" t="s">
        <v>15</v>
      </c>
      <c r="J11" s="12" t="s">
        <v>103</v>
      </c>
      <c r="K11" s="137">
        <v>3</v>
      </c>
      <c r="L11" s="66" t="s">
        <v>105</v>
      </c>
      <c r="M11" s="70"/>
      <c r="N11" s="65"/>
    </row>
    <row r="12" spans="1:17" s="16" customFormat="1" ht="51.75" customHeight="1" thickBot="1" x14ac:dyDescent="0.4">
      <c r="A12" s="163"/>
      <c r="B12" s="18" t="s">
        <v>149</v>
      </c>
      <c r="C12" s="63" t="s">
        <v>22</v>
      </c>
      <c r="D12" s="33">
        <v>5</v>
      </c>
      <c r="E12" s="33">
        <v>5</v>
      </c>
      <c r="F12" s="68">
        <f>+D12*E12</f>
        <v>25</v>
      </c>
      <c r="G12" s="63" t="s">
        <v>23</v>
      </c>
      <c r="H12" s="19" t="s">
        <v>24</v>
      </c>
      <c r="I12" s="19" t="s">
        <v>15</v>
      </c>
      <c r="J12" s="12" t="s">
        <v>103</v>
      </c>
      <c r="K12" s="137">
        <v>3</v>
      </c>
      <c r="L12" s="93" t="s">
        <v>105</v>
      </c>
      <c r="M12" s="71"/>
      <c r="N12" s="65"/>
    </row>
    <row r="13" spans="1:17" s="16" customFormat="1" ht="50.25" customHeight="1" thickBot="1" x14ac:dyDescent="0.4">
      <c r="A13" s="163"/>
      <c r="B13" s="18" t="s">
        <v>25</v>
      </c>
      <c r="C13" s="63" t="s">
        <v>26</v>
      </c>
      <c r="D13" s="33">
        <v>4</v>
      </c>
      <c r="E13" s="33">
        <v>5</v>
      </c>
      <c r="F13" s="68">
        <f>+D13*E13</f>
        <v>20</v>
      </c>
      <c r="G13" s="63" t="s">
        <v>27</v>
      </c>
      <c r="H13" s="19" t="s">
        <v>28</v>
      </c>
      <c r="I13" s="19" t="s">
        <v>15</v>
      </c>
      <c r="J13" s="12" t="s">
        <v>103</v>
      </c>
      <c r="K13" s="137">
        <v>3</v>
      </c>
      <c r="L13" s="94" t="s">
        <v>105</v>
      </c>
      <c r="M13" s="71"/>
      <c r="N13" s="65"/>
    </row>
    <row r="14" spans="1:17" s="16" customFormat="1" ht="37.5" customHeight="1" thickBot="1" x14ac:dyDescent="0.4">
      <c r="A14" s="164"/>
      <c r="B14" s="72" t="s">
        <v>29</v>
      </c>
      <c r="C14" s="73" t="s">
        <v>94</v>
      </c>
      <c r="D14" s="74">
        <v>3</v>
      </c>
      <c r="E14" s="33">
        <v>5</v>
      </c>
      <c r="F14" s="68">
        <f>+D14*E14</f>
        <v>15</v>
      </c>
      <c r="G14" s="73" t="s">
        <v>104</v>
      </c>
      <c r="H14" s="75"/>
      <c r="I14" s="75" t="s">
        <v>15</v>
      </c>
      <c r="J14" s="81" t="s">
        <v>103</v>
      </c>
      <c r="K14" s="137">
        <v>3</v>
      </c>
      <c r="L14" s="75" t="s">
        <v>105</v>
      </c>
      <c r="M14" s="76"/>
      <c r="N14" s="65"/>
    </row>
    <row r="15" spans="1:17" ht="40" customHeight="1" x14ac:dyDescent="0.35">
      <c r="A15" s="14"/>
      <c r="B15" s="14"/>
      <c r="C15" s="14"/>
      <c r="D15" s="15"/>
      <c r="E15" s="15"/>
      <c r="F15" s="15"/>
      <c r="G15" s="12"/>
      <c r="H15" s="12"/>
      <c r="I15" s="12"/>
      <c r="J15" s="12"/>
      <c r="K15" s="12"/>
      <c r="L15" s="12"/>
      <c r="M15" s="12"/>
    </row>
    <row r="16" spans="1:17" ht="20.149999999999999" customHeight="1" x14ac:dyDescent="0.35"/>
    <row r="17" ht="20.149999999999999" customHeight="1" x14ac:dyDescent="0.35"/>
    <row r="18" ht="20.149999999999999" customHeight="1" x14ac:dyDescent="0.35"/>
    <row r="19" ht="20.149999999999999" customHeight="1" x14ac:dyDescent="0.35"/>
    <row r="20" ht="20.149999999999999" customHeight="1" x14ac:dyDescent="0.35"/>
  </sheetData>
  <mergeCells count="3">
    <mergeCell ref="A2:A6"/>
    <mergeCell ref="A7:A8"/>
    <mergeCell ref="A11:A14"/>
  </mergeCells>
  <phoneticPr fontId="1" type="noConversion"/>
  <conditionalFormatting sqref="F15">
    <cfRule type="cellIs" dxfId="27" priority="16" stopIfTrue="1" operator="lessThan">
      <formula>#REF!</formula>
    </cfRule>
    <cfRule type="cellIs" dxfId="26" priority="17" stopIfTrue="1" operator="between">
      <formula>#REF!</formula>
      <formula>#REF!</formula>
    </cfRule>
    <cfRule type="cellIs" dxfId="25" priority="18" stopIfTrue="1" operator="greaterThan">
      <formula>#REF!</formula>
    </cfRule>
    <cfRule type="cellIs" dxfId="24" priority="45" operator="greaterThan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D7:E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F42AA-FDDD-4F5A-9628-4C6D1DD9B6A4}">
  <dimension ref="A1:N18"/>
  <sheetViews>
    <sheetView zoomScale="90" zoomScaleNormal="90" workbookViewId="0">
      <pane ySplit="1" topLeftCell="A2" activePane="bottomLeft" state="frozen"/>
      <selection activeCell="D7" sqref="D7"/>
      <selection pane="bottomLeft" activeCell="A9" sqref="A9"/>
    </sheetView>
  </sheetViews>
  <sheetFormatPr baseColWidth="10" defaultColWidth="10.81640625" defaultRowHeight="16" x14ac:dyDescent="0.35"/>
  <cols>
    <col min="1" max="1" width="30.453125" style="20" customWidth="1"/>
    <col min="2" max="2" width="68.7265625" style="20" customWidth="1"/>
    <col min="3" max="3" width="41.1796875" style="20" customWidth="1"/>
    <col min="4" max="4" width="13.7265625" style="20" customWidth="1"/>
    <col min="5" max="5" width="11.1796875" style="20" customWidth="1"/>
    <col min="6" max="6" width="12.7265625" style="21" customWidth="1"/>
    <col min="7" max="7" width="69.36328125" style="20" customWidth="1"/>
    <col min="8" max="8" width="28.7265625" style="20" customWidth="1"/>
    <col min="9" max="9" width="20.453125" style="20" customWidth="1"/>
    <col min="10" max="10" width="14.54296875" style="20" customWidth="1"/>
    <col min="11" max="11" width="14.1796875" style="20" customWidth="1"/>
    <col min="12" max="12" width="17.26953125" style="20" customWidth="1"/>
    <col min="13" max="13" width="32.81640625" style="20" customWidth="1"/>
    <col min="14" max="16384" width="10.81640625" style="20"/>
  </cols>
  <sheetData>
    <row r="1" spans="1:14" s="16" customFormat="1" ht="53.5" customHeight="1" thickBot="1" x14ac:dyDescent="0.4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26" t="s">
        <v>12</v>
      </c>
    </row>
    <row r="2" spans="1:14" ht="40" customHeight="1" thickBot="1" x14ac:dyDescent="0.4">
      <c r="A2" s="165" t="s">
        <v>30</v>
      </c>
      <c r="B2" s="69" t="s">
        <v>31</v>
      </c>
      <c r="C2" s="67" t="s">
        <v>32</v>
      </c>
      <c r="D2" s="68">
        <v>2</v>
      </c>
      <c r="E2" s="68">
        <v>4</v>
      </c>
      <c r="F2" s="69">
        <f t="shared" ref="F2:F7" si="0">+D2*E2</f>
        <v>8</v>
      </c>
      <c r="G2" s="67" t="s">
        <v>33</v>
      </c>
      <c r="H2" s="78" t="s">
        <v>34</v>
      </c>
      <c r="I2" s="78" t="s">
        <v>35</v>
      </c>
      <c r="J2" s="49" t="s">
        <v>103</v>
      </c>
      <c r="K2" s="137">
        <v>2</v>
      </c>
      <c r="L2" s="78" t="s">
        <v>36</v>
      </c>
      <c r="M2" s="79"/>
      <c r="N2" s="77"/>
    </row>
    <row r="3" spans="1:14" ht="40" customHeight="1" thickBot="1" x14ac:dyDescent="0.4">
      <c r="A3" s="166"/>
      <c r="B3" s="18" t="s">
        <v>37</v>
      </c>
      <c r="C3" s="63" t="s">
        <v>95</v>
      </c>
      <c r="D3" s="33">
        <v>2</v>
      </c>
      <c r="E3" s="33">
        <v>3</v>
      </c>
      <c r="F3" s="69">
        <f t="shared" si="0"/>
        <v>6</v>
      </c>
      <c r="G3" s="63" t="s">
        <v>38</v>
      </c>
      <c r="H3" s="12" t="s">
        <v>34</v>
      </c>
      <c r="I3" s="12" t="s">
        <v>35</v>
      </c>
      <c r="J3" s="12" t="s">
        <v>103</v>
      </c>
      <c r="K3" s="137">
        <v>1</v>
      </c>
      <c r="L3" s="12" t="s">
        <v>36</v>
      </c>
      <c r="M3" s="80"/>
      <c r="N3" s="77"/>
    </row>
    <row r="4" spans="1:14" ht="40" customHeight="1" thickBot="1" x14ac:dyDescent="0.4">
      <c r="A4" s="166"/>
      <c r="B4" s="64" t="s">
        <v>150</v>
      </c>
      <c r="C4" s="63" t="s">
        <v>39</v>
      </c>
      <c r="D4" s="33">
        <v>2</v>
      </c>
      <c r="E4" s="33">
        <v>4</v>
      </c>
      <c r="F4" s="69">
        <f t="shared" si="0"/>
        <v>8</v>
      </c>
      <c r="G4" s="63" t="s">
        <v>40</v>
      </c>
      <c r="H4" s="12" t="s">
        <v>34</v>
      </c>
      <c r="I4" s="12" t="s">
        <v>35</v>
      </c>
      <c r="J4" s="81" t="s">
        <v>103</v>
      </c>
      <c r="K4" s="137">
        <v>1</v>
      </c>
      <c r="L4" s="12" t="s">
        <v>36</v>
      </c>
      <c r="M4" s="80"/>
      <c r="N4" s="77"/>
    </row>
    <row r="5" spans="1:14" ht="40" customHeight="1" thickBot="1" x14ac:dyDescent="0.4">
      <c r="A5" s="162" t="s">
        <v>41</v>
      </c>
      <c r="B5" s="69" t="s">
        <v>42</v>
      </c>
      <c r="C5" s="67" t="s">
        <v>96</v>
      </c>
      <c r="D5" s="68">
        <v>2</v>
      </c>
      <c r="E5" s="68">
        <v>2</v>
      </c>
      <c r="F5" s="69">
        <f t="shared" si="0"/>
        <v>4</v>
      </c>
      <c r="G5" s="88" t="s">
        <v>43</v>
      </c>
      <c r="H5" s="78" t="s">
        <v>16</v>
      </c>
      <c r="I5" s="78" t="s">
        <v>35</v>
      </c>
      <c r="J5" s="92" t="s">
        <v>103</v>
      </c>
      <c r="K5" s="137">
        <v>1</v>
      </c>
      <c r="L5" s="78" t="s">
        <v>44</v>
      </c>
      <c r="M5" s="79"/>
      <c r="N5" s="77"/>
    </row>
    <row r="6" spans="1:14" ht="40" customHeight="1" thickBot="1" x14ac:dyDescent="0.4">
      <c r="A6" s="164"/>
      <c r="B6" s="72" t="s">
        <v>45</v>
      </c>
      <c r="C6" s="73" t="s">
        <v>97</v>
      </c>
      <c r="D6" s="74">
        <v>1</v>
      </c>
      <c r="E6" s="68">
        <v>2</v>
      </c>
      <c r="F6" s="69">
        <f t="shared" si="0"/>
        <v>2</v>
      </c>
      <c r="G6" s="89" t="s">
        <v>99</v>
      </c>
      <c r="H6" s="49" t="s">
        <v>16</v>
      </c>
      <c r="I6" s="81" t="s">
        <v>100</v>
      </c>
      <c r="J6" s="81" t="s">
        <v>103</v>
      </c>
      <c r="K6" s="137">
        <f>+F6/2</f>
        <v>1</v>
      </c>
      <c r="L6" s="49" t="s">
        <v>44</v>
      </c>
      <c r="M6" s="82"/>
      <c r="N6" s="77"/>
    </row>
    <row r="7" spans="1:14" ht="40" customHeight="1" thickBot="1" x14ac:dyDescent="0.4">
      <c r="A7" s="12" t="s">
        <v>164</v>
      </c>
      <c r="B7" s="19" t="s">
        <v>161</v>
      </c>
      <c r="C7" s="57" t="s">
        <v>165</v>
      </c>
      <c r="D7" s="58">
        <v>1</v>
      </c>
      <c r="E7" s="58">
        <v>4</v>
      </c>
      <c r="F7" s="69">
        <f t="shared" si="0"/>
        <v>4</v>
      </c>
      <c r="G7" s="49" t="s">
        <v>166</v>
      </c>
      <c r="H7" s="49" t="s">
        <v>16</v>
      </c>
      <c r="I7" s="12" t="s">
        <v>35</v>
      </c>
      <c r="J7" s="81" t="s">
        <v>103</v>
      </c>
      <c r="K7" s="137">
        <v>1</v>
      </c>
      <c r="L7" s="49" t="s">
        <v>174</v>
      </c>
      <c r="M7" s="49"/>
    </row>
    <row r="8" spans="1:14" ht="40" customHeight="1" x14ac:dyDescent="0.35">
      <c r="C8" s="14"/>
      <c r="D8" s="15"/>
      <c r="E8" s="15"/>
      <c r="F8" s="22"/>
      <c r="G8" s="12"/>
      <c r="H8" s="16"/>
      <c r="I8" s="16"/>
      <c r="J8" s="16"/>
      <c r="K8" s="16"/>
      <c r="L8" s="16"/>
      <c r="M8" s="16"/>
    </row>
    <row r="9" spans="1:14" ht="40" customHeight="1" x14ac:dyDescent="0.35">
      <c r="A9" s="14"/>
      <c r="B9" s="14"/>
      <c r="C9" s="14"/>
      <c r="D9" s="15"/>
      <c r="E9" s="15"/>
      <c r="F9" s="22"/>
      <c r="G9" s="12"/>
      <c r="H9" s="16"/>
      <c r="I9" s="16"/>
      <c r="J9" s="16"/>
      <c r="K9" s="16"/>
      <c r="L9" s="16"/>
      <c r="M9" s="16"/>
    </row>
    <row r="10" spans="1:14" ht="40" customHeight="1" x14ac:dyDescent="0.35">
      <c r="A10" s="14"/>
      <c r="B10" s="14"/>
      <c r="C10" s="14"/>
      <c r="D10" s="15"/>
      <c r="E10" s="15"/>
      <c r="F10" s="22"/>
      <c r="H10" s="12"/>
      <c r="I10" s="12"/>
      <c r="J10" s="12"/>
      <c r="K10" s="12"/>
      <c r="L10" s="12"/>
      <c r="M10" s="12"/>
    </row>
    <row r="11" spans="1:14" ht="40" customHeight="1" x14ac:dyDescent="0.35">
      <c r="A11" s="14"/>
      <c r="B11" s="14"/>
      <c r="C11" s="14"/>
      <c r="D11" s="15"/>
      <c r="E11" s="15"/>
      <c r="F11" s="22"/>
      <c r="G11" s="12"/>
      <c r="H11" s="12"/>
      <c r="I11" s="12"/>
      <c r="J11" s="12"/>
      <c r="K11" s="12"/>
      <c r="L11" s="12"/>
      <c r="M11" s="12"/>
    </row>
    <row r="12" spans="1:14" ht="40" customHeight="1" x14ac:dyDescent="0.35">
      <c r="A12" s="14"/>
      <c r="B12" s="14"/>
      <c r="C12" s="14"/>
      <c r="D12" s="15"/>
      <c r="E12" s="15"/>
      <c r="F12" s="22"/>
      <c r="G12" s="12"/>
      <c r="H12" s="12"/>
      <c r="I12" s="12"/>
      <c r="J12" s="12"/>
      <c r="K12" s="12"/>
      <c r="L12" s="12"/>
      <c r="M12" s="12"/>
    </row>
    <row r="13" spans="1:14" ht="40" customHeight="1" x14ac:dyDescent="0.35">
      <c r="A13" s="14"/>
      <c r="B13" s="14"/>
      <c r="C13" s="14"/>
      <c r="D13" s="15"/>
      <c r="E13" s="15"/>
      <c r="F13" s="22"/>
      <c r="G13" s="12"/>
      <c r="H13" s="12"/>
      <c r="I13" s="12"/>
      <c r="J13" s="12"/>
      <c r="K13" s="12"/>
      <c r="L13" s="12"/>
      <c r="M13" s="12"/>
    </row>
    <row r="14" spans="1:14" ht="20.149999999999999" customHeight="1" x14ac:dyDescent="0.35"/>
    <row r="15" spans="1:14" ht="20.149999999999999" customHeight="1" x14ac:dyDescent="0.35"/>
    <row r="16" spans="1:14" ht="20.149999999999999" customHeight="1" x14ac:dyDescent="0.35"/>
    <row r="17" ht="20.149999999999999" customHeight="1" x14ac:dyDescent="0.35"/>
    <row r="18" ht="20.149999999999999" customHeight="1" x14ac:dyDescent="0.35"/>
  </sheetData>
  <mergeCells count="2">
    <mergeCell ref="A2:A4"/>
    <mergeCell ref="A5:A6"/>
  </mergeCells>
  <conditionalFormatting sqref="F8:F13">
    <cfRule type="cellIs" dxfId="23" priority="1" stopIfTrue="1" operator="lessThan">
      <formula>#REF!</formula>
    </cfRule>
    <cfRule type="cellIs" dxfId="22" priority="2" stopIfTrue="1" operator="between">
      <formula>#REF!</formula>
      <formula>#REF!</formula>
    </cfRule>
    <cfRule type="cellIs" dxfId="21" priority="3" stopIfTrue="1" operator="greaterThan">
      <formula>#REF!</formula>
    </cfRule>
    <cfRule type="cellIs" dxfId="20" priority="4" operator="greaterThan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4DE6B-C7F7-488B-A4E6-8CD6200437BE}">
  <dimension ref="A1:M19"/>
  <sheetViews>
    <sheetView zoomScale="90" zoomScaleNormal="90" workbookViewId="0">
      <pane ySplit="1" topLeftCell="A2" activePane="bottomLeft" state="frozen"/>
      <selection activeCell="D7" sqref="D7"/>
      <selection pane="bottomLeft" activeCell="K2" sqref="K2"/>
    </sheetView>
  </sheetViews>
  <sheetFormatPr baseColWidth="10" defaultColWidth="10.81640625" defaultRowHeight="18.5" x14ac:dyDescent="0.4"/>
  <cols>
    <col min="1" max="1" width="30.453125" style="36" customWidth="1"/>
    <col min="2" max="2" width="53.54296875" style="36" customWidth="1"/>
    <col min="3" max="3" width="25.453125" style="36" customWidth="1"/>
    <col min="4" max="4" width="13.453125" style="40" customWidth="1"/>
    <col min="5" max="5" width="12.1796875" style="40" customWidth="1"/>
    <col min="6" max="6" width="13.36328125" style="41" customWidth="1"/>
    <col min="7" max="7" width="26.26953125" style="36" customWidth="1"/>
    <col min="8" max="8" width="28.7265625" style="36" customWidth="1"/>
    <col min="9" max="9" width="18.453125" style="36" customWidth="1"/>
    <col min="10" max="10" width="18.7265625" style="36" customWidth="1"/>
    <col min="11" max="11" width="12.54296875" style="36" customWidth="1"/>
    <col min="12" max="12" width="21.36328125" style="36" customWidth="1"/>
    <col min="13" max="13" width="32.81640625" style="36" customWidth="1"/>
    <col min="14" max="16384" width="10.81640625" style="36"/>
  </cols>
  <sheetData>
    <row r="1" spans="1:13" s="27" customFormat="1" ht="49.5" customHeight="1" x14ac:dyDescent="0.35">
      <c r="A1" s="23" t="s">
        <v>0</v>
      </c>
      <c r="B1" s="23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</row>
    <row r="2" spans="1:13" ht="40" customHeight="1" x14ac:dyDescent="0.3">
      <c r="A2" s="51" t="s">
        <v>49</v>
      </c>
      <c r="B2" s="98" t="s">
        <v>109</v>
      </c>
      <c r="C2" s="96" t="s">
        <v>50</v>
      </c>
      <c r="D2" s="95">
        <v>2</v>
      </c>
      <c r="E2" s="95">
        <v>5</v>
      </c>
      <c r="F2" s="62">
        <f>+D2*E2</f>
        <v>10</v>
      </c>
      <c r="G2" s="96" t="s">
        <v>51</v>
      </c>
      <c r="H2" s="97"/>
      <c r="I2" s="52" t="s">
        <v>52</v>
      </c>
      <c r="J2" s="96" t="s">
        <v>103</v>
      </c>
      <c r="K2" s="135">
        <v>1</v>
      </c>
      <c r="L2" s="96" t="s">
        <v>173</v>
      </c>
      <c r="M2" s="97"/>
    </row>
    <row r="3" spans="1:13" s="45" customFormat="1" ht="40" customHeight="1" x14ac:dyDescent="0.35">
      <c r="A3" s="127" t="s">
        <v>53</v>
      </c>
      <c r="B3" s="43" t="s">
        <v>54</v>
      </c>
      <c r="C3" s="44" t="s">
        <v>55</v>
      </c>
      <c r="D3" s="46">
        <v>4</v>
      </c>
      <c r="E3" s="46">
        <v>3</v>
      </c>
      <c r="F3" s="22">
        <f t="shared" ref="F3:F4" si="0">+D3*E3</f>
        <v>12</v>
      </c>
      <c r="G3" s="43" t="s">
        <v>56</v>
      </c>
      <c r="H3" s="34"/>
      <c r="I3" s="12" t="s">
        <v>106</v>
      </c>
      <c r="J3" s="12" t="s">
        <v>103</v>
      </c>
      <c r="K3" s="136">
        <v>2</v>
      </c>
      <c r="L3" s="34" t="s">
        <v>57</v>
      </c>
      <c r="M3" s="35"/>
    </row>
    <row r="4" spans="1:13" ht="40" customHeight="1" x14ac:dyDescent="0.3">
      <c r="A4" s="37" t="s">
        <v>171</v>
      </c>
      <c r="B4" s="34" t="s">
        <v>107</v>
      </c>
      <c r="C4" s="34" t="s">
        <v>108</v>
      </c>
      <c r="D4" s="46">
        <v>2</v>
      </c>
      <c r="E4" s="46">
        <v>2</v>
      </c>
      <c r="F4" s="22">
        <f t="shared" si="0"/>
        <v>4</v>
      </c>
      <c r="G4" s="34" t="s">
        <v>110</v>
      </c>
      <c r="H4" s="34"/>
      <c r="I4" s="12" t="s">
        <v>106</v>
      </c>
      <c r="J4" s="12" t="s">
        <v>103</v>
      </c>
      <c r="K4" s="136">
        <v>1</v>
      </c>
      <c r="L4" s="34" t="s">
        <v>172</v>
      </c>
      <c r="M4" s="35"/>
    </row>
    <row r="5" spans="1:13" ht="40" customHeight="1" x14ac:dyDescent="0.3">
      <c r="A5" s="37"/>
      <c r="B5" s="37"/>
      <c r="C5" s="37"/>
      <c r="D5" s="38"/>
      <c r="E5" s="38"/>
      <c r="F5" s="38"/>
      <c r="G5" s="34"/>
      <c r="H5" s="34"/>
      <c r="I5" s="35"/>
      <c r="J5" s="35"/>
      <c r="K5" s="35"/>
      <c r="L5" s="35"/>
      <c r="M5" s="35"/>
    </row>
    <row r="6" spans="1:13" ht="40" customHeight="1" x14ac:dyDescent="0.3">
      <c r="A6" s="37"/>
      <c r="B6" s="37"/>
      <c r="C6" s="37"/>
      <c r="D6" s="38"/>
      <c r="E6" s="38"/>
      <c r="F6" s="38"/>
      <c r="G6" s="34"/>
      <c r="H6" s="34"/>
      <c r="I6" s="35"/>
      <c r="J6" s="35"/>
      <c r="K6" s="35"/>
      <c r="L6" s="35"/>
      <c r="M6" s="35"/>
    </row>
    <row r="7" spans="1:13" ht="40" customHeight="1" x14ac:dyDescent="0.3">
      <c r="A7" s="37"/>
      <c r="B7" s="37"/>
      <c r="C7" s="37"/>
      <c r="D7" s="38"/>
      <c r="E7" s="38"/>
      <c r="F7" s="38"/>
      <c r="G7" s="34"/>
      <c r="H7" s="34"/>
      <c r="I7" s="35"/>
      <c r="J7" s="35"/>
      <c r="K7" s="35"/>
      <c r="L7" s="35"/>
      <c r="M7" s="35"/>
    </row>
    <row r="8" spans="1:13" ht="40" customHeight="1" x14ac:dyDescent="0.3">
      <c r="A8" s="37"/>
      <c r="B8" s="37"/>
      <c r="C8" s="37"/>
      <c r="D8" s="38"/>
      <c r="E8" s="38"/>
      <c r="F8" s="38"/>
      <c r="G8" s="34"/>
      <c r="H8" s="34"/>
      <c r="I8" s="35"/>
      <c r="J8" s="35"/>
      <c r="K8" s="35"/>
      <c r="L8" s="35"/>
      <c r="M8" s="35"/>
    </row>
    <row r="9" spans="1:13" ht="40" customHeight="1" x14ac:dyDescent="0.3">
      <c r="A9" s="37"/>
      <c r="B9" s="37"/>
      <c r="C9" s="37"/>
      <c r="D9" s="38"/>
      <c r="E9" s="38"/>
      <c r="F9" s="38"/>
      <c r="G9" s="34"/>
      <c r="H9" s="39"/>
      <c r="I9" s="39"/>
      <c r="J9" s="39"/>
      <c r="K9" s="39"/>
      <c r="L9" s="39"/>
      <c r="M9" s="39"/>
    </row>
    <row r="10" spans="1:13" ht="40" customHeight="1" x14ac:dyDescent="0.3">
      <c r="A10" s="37"/>
      <c r="B10" s="37"/>
      <c r="C10" s="37"/>
      <c r="D10" s="38"/>
      <c r="E10" s="38"/>
      <c r="F10" s="38"/>
      <c r="G10" s="34"/>
      <c r="H10" s="39"/>
      <c r="I10" s="39"/>
      <c r="J10" s="39"/>
      <c r="K10" s="39"/>
      <c r="L10" s="39"/>
      <c r="M10" s="39"/>
    </row>
    <row r="11" spans="1:13" ht="40" customHeight="1" x14ac:dyDescent="0.3">
      <c r="A11" s="37"/>
      <c r="B11" s="37"/>
      <c r="C11" s="37"/>
      <c r="D11" s="38"/>
      <c r="E11" s="38"/>
      <c r="F11" s="38"/>
      <c r="H11" s="34"/>
      <c r="I11" s="35"/>
      <c r="J11" s="35"/>
      <c r="K11" s="35"/>
      <c r="L11" s="35"/>
      <c r="M11" s="35"/>
    </row>
    <row r="12" spans="1:13" ht="40" customHeight="1" x14ac:dyDescent="0.3">
      <c r="A12" s="37"/>
      <c r="B12" s="37"/>
      <c r="C12" s="37"/>
      <c r="D12" s="38"/>
      <c r="E12" s="38"/>
      <c r="F12" s="38"/>
      <c r="G12" s="34"/>
      <c r="H12" s="34"/>
      <c r="I12" s="35"/>
      <c r="J12" s="35"/>
      <c r="K12" s="35"/>
      <c r="L12" s="35"/>
      <c r="M12" s="35"/>
    </row>
    <row r="13" spans="1:13" ht="40" customHeight="1" x14ac:dyDescent="0.3">
      <c r="A13" s="37"/>
      <c r="B13" s="37"/>
      <c r="C13" s="37"/>
      <c r="D13" s="38"/>
      <c r="E13" s="38"/>
      <c r="F13" s="38"/>
      <c r="G13" s="34"/>
      <c r="H13" s="34"/>
      <c r="I13" s="35"/>
      <c r="J13" s="35"/>
      <c r="K13" s="35"/>
      <c r="L13" s="35"/>
      <c r="M13" s="35"/>
    </row>
    <row r="14" spans="1:13" ht="40" customHeight="1" x14ac:dyDescent="0.3">
      <c r="A14" s="37"/>
      <c r="B14" s="37"/>
      <c r="C14" s="37"/>
      <c r="D14" s="38"/>
      <c r="E14" s="38"/>
      <c r="F14" s="38"/>
      <c r="G14" s="34"/>
      <c r="H14" s="34"/>
      <c r="I14" s="35"/>
      <c r="J14" s="35"/>
      <c r="K14" s="35"/>
      <c r="L14" s="35"/>
      <c r="M14" s="35"/>
    </row>
    <row r="15" spans="1:13" ht="20.149999999999999" customHeight="1" x14ac:dyDescent="0.4"/>
    <row r="16" spans="1:13" ht="20.149999999999999" customHeight="1" x14ac:dyDescent="0.4"/>
    <row r="17" ht="20.149999999999999" customHeight="1" x14ac:dyDescent="0.4"/>
    <row r="18" ht="20.149999999999999" customHeight="1" x14ac:dyDescent="0.4"/>
    <row r="19" ht="20.149999999999999" customHeight="1" x14ac:dyDescent="0.4"/>
  </sheetData>
  <conditionalFormatting sqref="F2:F14">
    <cfRule type="cellIs" dxfId="19" priority="1" stopIfTrue="1" operator="lessThan">
      <formula>#REF!</formula>
    </cfRule>
    <cfRule type="cellIs" dxfId="18" priority="2" stopIfTrue="1" operator="between">
      <formula>#REF!</formula>
      <formula>#REF!</formula>
    </cfRule>
    <cfRule type="cellIs" dxfId="17" priority="3" stopIfTrue="1" operator="greaterThan">
      <formula>#REF!</formula>
    </cfRule>
    <cfRule type="cellIs" dxfId="16" priority="4" operator="greaterThan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72DC5-0867-4140-B641-99DE5AB746E9}">
  <dimension ref="A1:T163"/>
  <sheetViews>
    <sheetView zoomScale="90" zoomScaleNormal="90" workbookViewId="0">
      <pane ySplit="1" topLeftCell="A2" activePane="bottomLeft" state="frozen"/>
      <selection activeCell="D7" sqref="D7"/>
      <selection pane="bottomLeft" activeCell="B12" sqref="B12"/>
    </sheetView>
  </sheetViews>
  <sheetFormatPr baseColWidth="10" defaultColWidth="10.81640625" defaultRowHeight="16" x14ac:dyDescent="0.35"/>
  <cols>
    <col min="1" max="1" width="30.453125" style="21" customWidth="1"/>
    <col min="2" max="2" width="52.1796875" style="21" customWidth="1"/>
    <col min="3" max="3" width="48.36328125" style="21" customWidth="1"/>
    <col min="4" max="4" width="12.54296875" style="21" customWidth="1"/>
    <col min="5" max="5" width="10.54296875" style="21" customWidth="1"/>
    <col min="6" max="6" width="13.1796875" style="21" customWidth="1"/>
    <col min="7" max="7" width="56.453125" style="21" customWidth="1"/>
    <col min="8" max="8" width="28.7265625" style="21" customWidth="1"/>
    <col min="9" max="9" width="15.81640625" style="21" customWidth="1"/>
    <col min="10" max="10" width="17.1796875" style="21" customWidth="1"/>
    <col min="11" max="11" width="16.81640625" style="21" customWidth="1"/>
    <col min="12" max="12" width="21.453125" style="21" customWidth="1"/>
    <col min="13" max="13" width="32.81640625" style="21" customWidth="1"/>
    <col min="14" max="16384" width="10.81640625" style="21"/>
  </cols>
  <sheetData>
    <row r="1" spans="1:20" s="19" customFormat="1" ht="47.5" customHeight="1" x14ac:dyDescent="0.35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  <c r="N1" s="107"/>
      <c r="O1" s="109"/>
      <c r="P1" s="109"/>
      <c r="Q1" s="109"/>
      <c r="R1" s="109"/>
      <c r="S1" s="109"/>
    </row>
    <row r="2" spans="1:20" ht="40" customHeight="1" x14ac:dyDescent="0.35">
      <c r="A2" s="167" t="s">
        <v>58</v>
      </c>
      <c r="B2" s="18" t="s">
        <v>59</v>
      </c>
      <c r="C2" s="18" t="s">
        <v>60</v>
      </c>
      <c r="D2" s="33">
        <v>3</v>
      </c>
      <c r="E2" s="33">
        <v>3</v>
      </c>
      <c r="F2" s="18">
        <f>+D2*E2</f>
        <v>9</v>
      </c>
      <c r="G2" s="18" t="s">
        <v>61</v>
      </c>
      <c r="H2" s="12"/>
      <c r="I2" s="12" t="s">
        <v>100</v>
      </c>
      <c r="J2" s="12" t="s">
        <v>103</v>
      </c>
      <c r="K2" s="133">
        <v>2</v>
      </c>
      <c r="L2" s="12" t="s">
        <v>16</v>
      </c>
      <c r="M2" s="12"/>
      <c r="N2" s="112"/>
      <c r="O2" s="17"/>
      <c r="P2" s="17"/>
      <c r="Q2" s="17"/>
      <c r="R2" s="17"/>
      <c r="S2" s="17"/>
    </row>
    <row r="3" spans="1:20" ht="40" customHeight="1" x14ac:dyDescent="0.35">
      <c r="A3" s="168"/>
      <c r="B3" s="18" t="s">
        <v>62</v>
      </c>
      <c r="C3" s="18" t="s">
        <v>60</v>
      </c>
      <c r="D3" s="33">
        <v>3</v>
      </c>
      <c r="E3" s="33">
        <v>3</v>
      </c>
      <c r="F3" s="18">
        <f t="shared" ref="F3:F13" si="0">+D3*E3</f>
        <v>9</v>
      </c>
      <c r="G3" s="18" t="s">
        <v>63</v>
      </c>
      <c r="H3" s="12"/>
      <c r="I3" s="12" t="s">
        <v>100</v>
      </c>
      <c r="J3" s="12" t="s">
        <v>103</v>
      </c>
      <c r="K3" s="133">
        <v>2</v>
      </c>
      <c r="L3" s="12" t="s">
        <v>57</v>
      </c>
      <c r="M3" s="12"/>
      <c r="N3" s="17"/>
      <c r="O3" s="17"/>
      <c r="P3" s="17"/>
      <c r="Q3" s="17"/>
      <c r="R3" s="17"/>
      <c r="S3" s="17"/>
    </row>
    <row r="4" spans="1:20" ht="40" customHeight="1" x14ac:dyDescent="0.35">
      <c r="A4" s="168"/>
      <c r="B4" s="18" t="s">
        <v>152</v>
      </c>
      <c r="C4" s="18" t="s">
        <v>132</v>
      </c>
      <c r="D4" s="33">
        <v>3</v>
      </c>
      <c r="E4" s="33">
        <v>2</v>
      </c>
      <c r="F4" s="18">
        <f t="shared" si="0"/>
        <v>6</v>
      </c>
      <c r="G4" s="18" t="s">
        <v>154</v>
      </c>
      <c r="H4" s="19"/>
      <c r="I4" s="19" t="s">
        <v>100</v>
      </c>
      <c r="J4" s="19" t="s">
        <v>103</v>
      </c>
      <c r="K4" s="133">
        <v>2</v>
      </c>
      <c r="L4" s="19" t="s">
        <v>57</v>
      </c>
      <c r="M4" s="19"/>
      <c r="N4" s="17"/>
      <c r="O4" s="17"/>
      <c r="P4" s="17"/>
      <c r="Q4" s="17"/>
      <c r="R4" s="17"/>
      <c r="S4" s="17"/>
    </row>
    <row r="5" spans="1:20" ht="40" customHeight="1" x14ac:dyDescent="0.35">
      <c r="A5" s="169"/>
      <c r="B5" s="12" t="s">
        <v>64</v>
      </c>
      <c r="C5" s="18" t="s">
        <v>153</v>
      </c>
      <c r="D5" s="33">
        <v>2</v>
      </c>
      <c r="E5" s="33">
        <v>3</v>
      </c>
      <c r="F5" s="18">
        <f t="shared" si="0"/>
        <v>6</v>
      </c>
      <c r="G5" s="12" t="s">
        <v>65</v>
      </c>
      <c r="H5" s="12"/>
      <c r="I5" s="12" t="s">
        <v>100</v>
      </c>
      <c r="J5" s="12" t="s">
        <v>103</v>
      </c>
      <c r="K5" s="133">
        <v>2</v>
      </c>
      <c r="L5" s="12" t="s">
        <v>57</v>
      </c>
      <c r="M5" s="12"/>
      <c r="N5" s="17"/>
      <c r="O5" s="17"/>
      <c r="P5" s="17"/>
      <c r="Q5" s="17"/>
      <c r="R5" s="17"/>
      <c r="S5" s="17"/>
    </row>
    <row r="6" spans="1:20" ht="40" customHeight="1" x14ac:dyDescent="0.35">
      <c r="A6" s="19" t="s">
        <v>125</v>
      </c>
      <c r="B6" s="19" t="s">
        <v>159</v>
      </c>
      <c r="C6" s="19" t="s">
        <v>128</v>
      </c>
      <c r="D6" s="124">
        <v>2</v>
      </c>
      <c r="E6" s="124">
        <v>3</v>
      </c>
      <c r="F6" s="18">
        <f t="shared" si="0"/>
        <v>6</v>
      </c>
      <c r="G6" s="19" t="s">
        <v>126</v>
      </c>
      <c r="H6" s="19"/>
      <c r="I6" s="19" t="s">
        <v>100</v>
      </c>
      <c r="J6" s="19" t="s">
        <v>103</v>
      </c>
      <c r="K6" s="133">
        <v>2</v>
      </c>
      <c r="L6" s="19" t="s">
        <v>135</v>
      </c>
      <c r="M6" s="19"/>
      <c r="N6" s="17"/>
      <c r="O6" s="17"/>
      <c r="P6" s="17"/>
      <c r="Q6" s="17"/>
      <c r="R6" s="17"/>
      <c r="S6" s="17"/>
    </row>
    <row r="7" spans="1:20" ht="40" customHeight="1" x14ac:dyDescent="0.35">
      <c r="A7" s="19" t="s">
        <v>66</v>
      </c>
      <c r="B7" s="19" t="s">
        <v>124</v>
      </c>
      <c r="C7" s="19" t="s">
        <v>155</v>
      </c>
      <c r="D7" s="124">
        <v>2</v>
      </c>
      <c r="E7" s="124">
        <v>2</v>
      </c>
      <c r="F7" s="18">
        <f t="shared" si="0"/>
        <v>4</v>
      </c>
      <c r="G7" s="19" t="s">
        <v>156</v>
      </c>
      <c r="H7" s="19"/>
      <c r="I7" s="19" t="s">
        <v>100</v>
      </c>
      <c r="J7" s="19" t="s">
        <v>103</v>
      </c>
      <c r="K7" s="133">
        <f t="shared" ref="K7" si="1">F7/2</f>
        <v>2</v>
      </c>
      <c r="L7" s="19" t="s">
        <v>167</v>
      </c>
      <c r="M7" s="19"/>
      <c r="N7" s="17"/>
      <c r="O7" s="17"/>
      <c r="P7" s="17"/>
      <c r="Q7" s="17"/>
      <c r="R7" s="17"/>
      <c r="S7" s="17"/>
    </row>
    <row r="8" spans="1:20" ht="40" customHeight="1" x14ac:dyDescent="0.35">
      <c r="A8" s="170" t="s">
        <v>67</v>
      </c>
      <c r="B8" s="19" t="s">
        <v>157</v>
      </c>
      <c r="C8" s="19" t="s">
        <v>127</v>
      </c>
      <c r="D8" s="124">
        <v>2</v>
      </c>
      <c r="E8" s="124">
        <v>3</v>
      </c>
      <c r="F8" s="18">
        <f t="shared" si="0"/>
        <v>6</v>
      </c>
      <c r="G8" s="19" t="s">
        <v>136</v>
      </c>
      <c r="H8" s="19"/>
      <c r="I8" s="19" t="s">
        <v>134</v>
      </c>
      <c r="J8" s="19" t="s">
        <v>103</v>
      </c>
      <c r="K8" s="156">
        <v>2</v>
      </c>
      <c r="L8" s="19" t="s">
        <v>105</v>
      </c>
      <c r="M8" s="19"/>
      <c r="N8" s="17"/>
      <c r="O8" s="17"/>
      <c r="P8" s="17"/>
      <c r="Q8" s="17"/>
      <c r="R8" s="17"/>
      <c r="S8" s="17"/>
    </row>
    <row r="9" spans="1:20" ht="40" customHeight="1" x14ac:dyDescent="0.35">
      <c r="A9" s="171"/>
      <c r="B9" s="52" t="s">
        <v>129</v>
      </c>
      <c r="C9" s="52" t="s">
        <v>127</v>
      </c>
      <c r="D9" s="99">
        <v>1</v>
      </c>
      <c r="E9" s="99">
        <v>3</v>
      </c>
      <c r="F9" s="53">
        <f t="shared" si="0"/>
        <v>3</v>
      </c>
      <c r="G9" s="52" t="s">
        <v>140</v>
      </c>
      <c r="H9" s="52"/>
      <c r="I9" s="52" t="s">
        <v>137</v>
      </c>
      <c r="J9" s="52" t="s">
        <v>103</v>
      </c>
      <c r="K9" s="134">
        <v>2</v>
      </c>
      <c r="L9" s="52" t="s">
        <v>105</v>
      </c>
      <c r="M9" s="52"/>
      <c r="N9" s="17"/>
      <c r="O9" s="17"/>
      <c r="P9" s="17"/>
      <c r="Q9" s="17"/>
      <c r="R9" s="17"/>
      <c r="S9" s="17"/>
    </row>
    <row r="10" spans="1:20" ht="40" customHeight="1" x14ac:dyDescent="0.35">
      <c r="A10" s="171"/>
      <c r="B10" s="52" t="s">
        <v>68</v>
      </c>
      <c r="C10" s="52" t="s">
        <v>133</v>
      </c>
      <c r="D10" s="99">
        <v>2</v>
      </c>
      <c r="E10" s="99">
        <v>3</v>
      </c>
      <c r="F10" s="53">
        <f t="shared" si="0"/>
        <v>6</v>
      </c>
      <c r="G10" s="52" t="s">
        <v>139</v>
      </c>
      <c r="H10" s="52"/>
      <c r="I10" s="52" t="s">
        <v>134</v>
      </c>
      <c r="J10" s="52" t="s">
        <v>103</v>
      </c>
      <c r="K10" s="134">
        <v>2</v>
      </c>
      <c r="L10" s="52" t="s">
        <v>105</v>
      </c>
      <c r="M10" s="52"/>
      <c r="N10" s="17"/>
      <c r="O10" s="17"/>
      <c r="P10" s="17"/>
      <c r="Q10" s="17"/>
      <c r="R10" s="17"/>
      <c r="S10" s="17"/>
      <c r="T10" s="111"/>
    </row>
    <row r="11" spans="1:20" ht="40" customHeight="1" x14ac:dyDescent="0.35">
      <c r="A11" s="171"/>
      <c r="B11" s="19" t="s">
        <v>130</v>
      </c>
      <c r="C11" s="19" t="s">
        <v>127</v>
      </c>
      <c r="D11" s="124">
        <v>3</v>
      </c>
      <c r="E11" s="124">
        <v>3</v>
      </c>
      <c r="F11" s="18">
        <f t="shared" si="0"/>
        <v>9</v>
      </c>
      <c r="G11" s="19" t="s">
        <v>138</v>
      </c>
      <c r="H11" s="19"/>
      <c r="I11" s="19" t="s">
        <v>134</v>
      </c>
      <c r="J11" s="19" t="s">
        <v>103</v>
      </c>
      <c r="K11" s="156">
        <v>2</v>
      </c>
      <c r="L11" s="19" t="s">
        <v>105</v>
      </c>
      <c r="M11" s="19"/>
      <c r="N11" s="17"/>
      <c r="O11" s="17"/>
      <c r="P11" s="17"/>
      <c r="Q11" s="17"/>
      <c r="R11" s="17"/>
      <c r="S11" s="17"/>
      <c r="T11" s="111"/>
    </row>
    <row r="12" spans="1:20" ht="40" customHeight="1" x14ac:dyDescent="0.35">
      <c r="A12" s="172"/>
      <c r="B12" s="19" t="s">
        <v>131</v>
      </c>
      <c r="C12" s="19" t="s">
        <v>127</v>
      </c>
      <c r="D12" s="124">
        <v>3</v>
      </c>
      <c r="E12" s="124">
        <v>3</v>
      </c>
      <c r="F12" s="18">
        <f t="shared" si="0"/>
        <v>9</v>
      </c>
      <c r="G12" s="19" t="s">
        <v>138</v>
      </c>
      <c r="H12" s="19"/>
      <c r="I12" s="19" t="s">
        <v>134</v>
      </c>
      <c r="J12" s="19" t="s">
        <v>103</v>
      </c>
      <c r="K12" s="156">
        <v>2</v>
      </c>
      <c r="L12" s="19" t="s">
        <v>105</v>
      </c>
      <c r="M12" s="19"/>
      <c r="N12" s="17"/>
      <c r="O12" s="17"/>
      <c r="P12" s="17"/>
      <c r="Q12" s="17"/>
      <c r="R12" s="17"/>
      <c r="S12" s="17"/>
      <c r="T12" s="111"/>
    </row>
    <row r="13" spans="1:20" ht="71" customHeight="1" x14ac:dyDescent="0.35">
      <c r="A13" s="52" t="s">
        <v>158</v>
      </c>
      <c r="B13" s="53" t="s">
        <v>175</v>
      </c>
      <c r="C13" s="131" t="s">
        <v>176</v>
      </c>
      <c r="D13" s="61">
        <v>1</v>
      </c>
      <c r="E13" s="61">
        <v>4</v>
      </c>
      <c r="F13" s="53">
        <f t="shared" si="0"/>
        <v>4</v>
      </c>
      <c r="G13" s="132" t="s">
        <v>69</v>
      </c>
      <c r="H13" s="52" t="s">
        <v>70</v>
      </c>
      <c r="I13" s="52" t="s">
        <v>71</v>
      </c>
      <c r="J13" s="52" t="s">
        <v>103</v>
      </c>
      <c r="K13" s="134">
        <v>2</v>
      </c>
      <c r="L13" s="52" t="s">
        <v>168</v>
      </c>
      <c r="M13" s="52"/>
      <c r="N13" s="17"/>
      <c r="O13" s="17"/>
      <c r="P13" s="17"/>
      <c r="Q13" s="17"/>
      <c r="R13" s="17"/>
      <c r="S13" s="17"/>
      <c r="T13" s="111"/>
    </row>
    <row r="14" spans="1:20" ht="56.5" customHeight="1" x14ac:dyDescent="0.35">
      <c r="A14" s="130"/>
      <c r="N14" s="17"/>
      <c r="O14" s="17"/>
      <c r="P14" s="17"/>
      <c r="Q14" s="17"/>
      <c r="R14" s="17"/>
      <c r="S14" s="17"/>
      <c r="T14" s="111"/>
    </row>
    <row r="15" spans="1:20" ht="20.149999999999999" customHeight="1" x14ac:dyDescent="0.35">
      <c r="N15" s="17"/>
      <c r="O15" s="17"/>
      <c r="P15" s="17"/>
      <c r="Q15" s="17"/>
      <c r="R15" s="17"/>
      <c r="S15" s="17"/>
      <c r="T15" s="111"/>
    </row>
    <row r="16" spans="1:20" ht="20.149999999999999" customHeight="1" x14ac:dyDescent="0.35">
      <c r="N16" s="17"/>
      <c r="O16" s="17"/>
      <c r="P16" s="17"/>
      <c r="Q16" s="17"/>
      <c r="R16" s="17"/>
      <c r="S16" s="17"/>
      <c r="T16" s="111"/>
    </row>
    <row r="17" spans="14:20" ht="20.149999999999999" customHeight="1" x14ac:dyDescent="0.35">
      <c r="N17" s="17"/>
      <c r="O17" s="17"/>
      <c r="P17" s="17"/>
      <c r="Q17" s="17"/>
      <c r="R17" s="17"/>
      <c r="S17" s="17"/>
      <c r="T17" s="111"/>
    </row>
    <row r="18" spans="14:20" ht="20.149999999999999" customHeight="1" x14ac:dyDescent="0.35">
      <c r="N18" s="17"/>
      <c r="O18" s="17"/>
      <c r="P18" s="17"/>
      <c r="Q18" s="17"/>
      <c r="R18" s="17"/>
      <c r="S18" s="17"/>
      <c r="T18" s="111"/>
    </row>
    <row r="19" spans="14:20" ht="20.149999999999999" customHeight="1" x14ac:dyDescent="0.35">
      <c r="N19" s="17"/>
      <c r="O19" s="17"/>
      <c r="P19" s="17"/>
      <c r="Q19" s="17"/>
      <c r="R19" s="17"/>
      <c r="S19" s="17"/>
      <c r="T19" s="111"/>
    </row>
    <row r="20" spans="14:20" x14ac:dyDescent="0.35">
      <c r="N20" s="17"/>
      <c r="O20" s="17"/>
      <c r="P20" s="17"/>
      <c r="Q20" s="17"/>
      <c r="R20" s="17"/>
      <c r="S20" s="17"/>
      <c r="T20" s="111"/>
    </row>
    <row r="21" spans="14:20" x14ac:dyDescent="0.35">
      <c r="N21" s="17"/>
      <c r="O21" s="17"/>
      <c r="P21" s="17"/>
      <c r="Q21" s="17"/>
      <c r="R21" s="17"/>
      <c r="S21" s="17"/>
      <c r="T21" s="111"/>
    </row>
    <row r="22" spans="14:20" x14ac:dyDescent="0.35">
      <c r="N22" s="17"/>
      <c r="O22" s="17"/>
      <c r="P22" s="17"/>
      <c r="Q22" s="17"/>
      <c r="R22" s="17"/>
      <c r="S22" s="17"/>
      <c r="T22" s="111"/>
    </row>
    <row r="23" spans="14:20" x14ac:dyDescent="0.35">
      <c r="N23" s="17"/>
      <c r="O23" s="17"/>
      <c r="P23" s="17"/>
      <c r="Q23" s="17"/>
      <c r="R23" s="17"/>
      <c r="S23" s="17"/>
      <c r="T23" s="111"/>
    </row>
    <row r="24" spans="14:20" x14ac:dyDescent="0.35">
      <c r="N24" s="17"/>
      <c r="O24" s="17"/>
      <c r="P24" s="17"/>
      <c r="Q24" s="17"/>
      <c r="R24" s="17"/>
      <c r="S24" s="17"/>
      <c r="T24" s="111"/>
    </row>
    <row r="25" spans="14:20" x14ac:dyDescent="0.35">
      <c r="N25" s="17"/>
      <c r="O25" s="17"/>
      <c r="P25" s="17"/>
      <c r="Q25" s="17"/>
      <c r="R25" s="17"/>
      <c r="S25" s="17"/>
      <c r="T25" s="111"/>
    </row>
    <row r="26" spans="14:20" x14ac:dyDescent="0.35">
      <c r="N26" s="17"/>
      <c r="O26" s="17"/>
      <c r="P26" s="17"/>
      <c r="Q26" s="17"/>
      <c r="R26" s="17"/>
      <c r="S26" s="17"/>
      <c r="T26" s="111"/>
    </row>
    <row r="27" spans="14:20" x14ac:dyDescent="0.35">
      <c r="N27" s="17"/>
      <c r="O27" s="17"/>
      <c r="P27" s="17"/>
      <c r="Q27" s="17"/>
      <c r="R27" s="17"/>
      <c r="S27" s="17"/>
      <c r="T27" s="111"/>
    </row>
    <row r="28" spans="14:20" x14ac:dyDescent="0.35">
      <c r="N28" s="17"/>
      <c r="O28" s="17"/>
      <c r="P28" s="17"/>
      <c r="Q28" s="17"/>
      <c r="R28" s="17"/>
      <c r="S28" s="17"/>
      <c r="T28" s="111"/>
    </row>
    <row r="29" spans="14:20" x14ac:dyDescent="0.35">
      <c r="N29" s="17"/>
      <c r="O29" s="17"/>
      <c r="P29" s="17"/>
      <c r="Q29" s="17"/>
      <c r="R29" s="17"/>
      <c r="S29" s="17"/>
      <c r="T29" s="111"/>
    </row>
    <row r="30" spans="14:20" x14ac:dyDescent="0.35">
      <c r="N30" s="17"/>
      <c r="O30" s="17"/>
      <c r="P30" s="17"/>
      <c r="Q30" s="17"/>
      <c r="R30" s="17"/>
      <c r="S30" s="17"/>
      <c r="T30" s="111"/>
    </row>
    <row r="31" spans="14:20" x14ac:dyDescent="0.35">
      <c r="N31" s="17"/>
      <c r="O31" s="17"/>
      <c r="P31" s="17"/>
      <c r="Q31" s="17"/>
      <c r="R31" s="17"/>
      <c r="S31" s="17"/>
      <c r="T31" s="111"/>
    </row>
    <row r="32" spans="14:20" x14ac:dyDescent="0.35">
      <c r="N32" s="17"/>
      <c r="O32" s="17"/>
      <c r="P32" s="17"/>
      <c r="Q32" s="17"/>
      <c r="R32" s="17"/>
      <c r="S32" s="17"/>
      <c r="T32" s="111"/>
    </row>
    <row r="33" spans="14:20" x14ac:dyDescent="0.35">
      <c r="N33" s="17"/>
      <c r="O33" s="17"/>
      <c r="P33" s="17"/>
      <c r="Q33" s="17"/>
      <c r="R33" s="17"/>
      <c r="S33" s="17"/>
      <c r="T33" s="111"/>
    </row>
    <row r="34" spans="14:20" x14ac:dyDescent="0.35">
      <c r="N34" s="17"/>
      <c r="O34" s="17"/>
      <c r="P34" s="17"/>
      <c r="Q34" s="17"/>
      <c r="R34" s="17"/>
      <c r="S34" s="17"/>
      <c r="T34" s="111"/>
    </row>
    <row r="35" spans="14:20" x14ac:dyDescent="0.35">
      <c r="N35" s="17"/>
      <c r="O35" s="17"/>
      <c r="P35" s="17"/>
      <c r="Q35" s="17"/>
      <c r="R35" s="17"/>
      <c r="S35" s="17"/>
      <c r="T35" s="111"/>
    </row>
    <row r="36" spans="14:20" x14ac:dyDescent="0.35">
      <c r="N36" s="17"/>
      <c r="O36" s="17"/>
      <c r="P36" s="17"/>
      <c r="Q36" s="17"/>
      <c r="R36" s="17"/>
      <c r="S36" s="17"/>
      <c r="T36" s="111"/>
    </row>
    <row r="37" spans="14:20" x14ac:dyDescent="0.35">
      <c r="N37" s="17"/>
      <c r="O37" s="17"/>
      <c r="P37" s="17"/>
      <c r="Q37" s="17"/>
      <c r="R37" s="17"/>
      <c r="S37" s="17"/>
      <c r="T37" s="111"/>
    </row>
    <row r="38" spans="14:20" x14ac:dyDescent="0.35">
      <c r="N38" s="17"/>
      <c r="O38" s="17"/>
      <c r="P38" s="17"/>
      <c r="Q38" s="17"/>
      <c r="R38" s="17"/>
      <c r="S38" s="17"/>
      <c r="T38" s="111"/>
    </row>
    <row r="39" spans="14:20" x14ac:dyDescent="0.35">
      <c r="N39" s="17"/>
      <c r="O39" s="17"/>
      <c r="P39" s="17"/>
      <c r="Q39" s="17"/>
      <c r="R39" s="17"/>
      <c r="S39" s="17"/>
      <c r="T39" s="111"/>
    </row>
    <row r="40" spans="14:20" x14ac:dyDescent="0.35">
      <c r="N40" s="17"/>
      <c r="O40" s="17"/>
      <c r="P40" s="17"/>
      <c r="Q40" s="17"/>
      <c r="R40" s="17"/>
      <c r="S40" s="17"/>
      <c r="T40" s="111"/>
    </row>
    <row r="41" spans="14:20" x14ac:dyDescent="0.35">
      <c r="N41" s="17"/>
      <c r="O41" s="17"/>
      <c r="P41" s="17"/>
      <c r="Q41" s="17"/>
      <c r="R41" s="17"/>
      <c r="S41" s="17"/>
      <c r="T41" s="111"/>
    </row>
    <row r="42" spans="14:20" x14ac:dyDescent="0.35">
      <c r="N42" s="17"/>
      <c r="O42" s="17"/>
      <c r="P42" s="17"/>
      <c r="Q42" s="17"/>
      <c r="R42" s="17"/>
      <c r="S42" s="17"/>
      <c r="T42" s="111"/>
    </row>
    <row r="43" spans="14:20" x14ac:dyDescent="0.35">
      <c r="N43" s="17"/>
      <c r="O43" s="17"/>
      <c r="P43" s="17"/>
      <c r="Q43" s="17"/>
      <c r="R43" s="17"/>
      <c r="S43" s="17"/>
      <c r="T43" s="111"/>
    </row>
    <row r="44" spans="14:20" x14ac:dyDescent="0.35">
      <c r="N44" s="17"/>
      <c r="O44" s="17"/>
      <c r="P44" s="17"/>
      <c r="Q44" s="17"/>
      <c r="R44" s="17"/>
      <c r="S44" s="17"/>
      <c r="T44" s="111"/>
    </row>
    <row r="45" spans="14:20" x14ac:dyDescent="0.35">
      <c r="N45" s="17"/>
      <c r="O45" s="17"/>
      <c r="P45" s="17"/>
      <c r="Q45" s="17"/>
      <c r="R45" s="17"/>
      <c r="S45" s="17"/>
      <c r="T45" s="111"/>
    </row>
    <row r="46" spans="14:20" x14ac:dyDescent="0.35">
      <c r="N46" s="17"/>
      <c r="O46" s="17"/>
      <c r="P46" s="17"/>
      <c r="Q46" s="17"/>
      <c r="R46" s="17"/>
      <c r="S46" s="17"/>
      <c r="T46" s="111"/>
    </row>
    <row r="47" spans="14:20" x14ac:dyDescent="0.35">
      <c r="N47" s="17"/>
      <c r="O47" s="17"/>
      <c r="P47" s="17"/>
      <c r="Q47" s="17"/>
      <c r="R47" s="17"/>
      <c r="S47" s="17"/>
      <c r="T47" s="111"/>
    </row>
    <row r="48" spans="14:20" x14ac:dyDescent="0.35">
      <c r="N48" s="17"/>
      <c r="O48" s="17"/>
      <c r="P48" s="17"/>
      <c r="Q48" s="17"/>
      <c r="R48" s="17"/>
      <c r="S48" s="17"/>
      <c r="T48" s="111"/>
    </row>
    <row r="49" spans="14:20" x14ac:dyDescent="0.35">
      <c r="N49" s="17"/>
      <c r="O49" s="17"/>
      <c r="P49" s="17"/>
      <c r="Q49" s="17"/>
      <c r="R49" s="17"/>
      <c r="S49" s="17"/>
      <c r="T49" s="111"/>
    </row>
    <row r="50" spans="14:20" x14ac:dyDescent="0.35">
      <c r="N50" s="17"/>
      <c r="O50" s="17"/>
      <c r="P50" s="17"/>
      <c r="Q50" s="17"/>
      <c r="R50" s="17"/>
      <c r="S50" s="17"/>
      <c r="T50" s="111"/>
    </row>
    <row r="51" spans="14:20" x14ac:dyDescent="0.35">
      <c r="N51" s="17"/>
      <c r="O51" s="17"/>
      <c r="P51" s="17"/>
      <c r="Q51" s="17"/>
      <c r="R51" s="17"/>
      <c r="S51" s="17"/>
      <c r="T51" s="111"/>
    </row>
    <row r="52" spans="14:20" x14ac:dyDescent="0.35">
      <c r="N52" s="113"/>
      <c r="O52" s="17"/>
      <c r="P52" s="17"/>
      <c r="Q52" s="17"/>
      <c r="R52" s="17"/>
      <c r="S52" s="17"/>
      <c r="T52" s="111"/>
    </row>
    <row r="53" spans="14:20" x14ac:dyDescent="0.35">
      <c r="N53" s="114"/>
      <c r="O53" s="17"/>
      <c r="P53" s="17"/>
      <c r="Q53" s="17"/>
      <c r="R53" s="17"/>
      <c r="S53" s="17"/>
      <c r="T53" s="111"/>
    </row>
    <row r="54" spans="14:20" x14ac:dyDescent="0.35">
      <c r="N54" s="114"/>
      <c r="O54" s="17"/>
      <c r="P54" s="17"/>
      <c r="Q54" s="17"/>
      <c r="R54" s="17"/>
      <c r="S54" s="17"/>
      <c r="T54" s="111"/>
    </row>
    <row r="55" spans="14:20" x14ac:dyDescent="0.35">
      <c r="N55" s="114"/>
      <c r="O55" s="17"/>
      <c r="P55" s="17"/>
      <c r="Q55" s="17"/>
      <c r="R55" s="17"/>
      <c r="S55" s="17"/>
      <c r="T55" s="111"/>
    </row>
    <row r="56" spans="14:20" x14ac:dyDescent="0.35">
      <c r="N56" s="114"/>
      <c r="O56" s="17"/>
      <c r="P56" s="17"/>
      <c r="Q56" s="17"/>
      <c r="R56" s="17"/>
      <c r="S56" s="17"/>
      <c r="T56" s="111"/>
    </row>
    <row r="57" spans="14:20" x14ac:dyDescent="0.35">
      <c r="N57" s="114"/>
      <c r="O57" s="17"/>
      <c r="P57" s="17"/>
      <c r="Q57" s="17"/>
      <c r="R57" s="17"/>
      <c r="S57" s="17"/>
      <c r="T57" s="111"/>
    </row>
    <row r="58" spans="14:20" x14ac:dyDescent="0.35">
      <c r="N58" s="114"/>
      <c r="O58" s="17"/>
      <c r="P58" s="17"/>
      <c r="Q58" s="17"/>
      <c r="R58" s="17"/>
      <c r="S58" s="17"/>
      <c r="T58" s="111"/>
    </row>
    <row r="59" spans="14:20" x14ac:dyDescent="0.35">
      <c r="N59" s="114"/>
      <c r="O59" s="17"/>
      <c r="P59" s="17"/>
      <c r="Q59" s="17"/>
      <c r="R59" s="17"/>
      <c r="S59" s="17"/>
      <c r="T59" s="111"/>
    </row>
    <row r="60" spans="14:20" x14ac:dyDescent="0.35">
      <c r="N60" s="114"/>
      <c r="O60" s="17"/>
      <c r="P60" s="17"/>
      <c r="Q60" s="17"/>
      <c r="R60" s="17"/>
      <c r="S60" s="17"/>
      <c r="T60" s="111"/>
    </row>
    <row r="61" spans="14:20" x14ac:dyDescent="0.35">
      <c r="N61" s="114"/>
      <c r="O61" s="17"/>
      <c r="P61" s="17"/>
      <c r="Q61" s="17"/>
      <c r="R61" s="17"/>
      <c r="S61" s="17"/>
      <c r="T61" s="111"/>
    </row>
    <row r="62" spans="14:20" x14ac:dyDescent="0.35">
      <c r="N62" s="114"/>
      <c r="O62" s="17"/>
      <c r="P62" s="17"/>
      <c r="Q62" s="17"/>
      <c r="R62" s="17"/>
      <c r="S62" s="17"/>
      <c r="T62" s="111"/>
    </row>
    <row r="63" spans="14:20" x14ac:dyDescent="0.35">
      <c r="N63" s="114"/>
      <c r="O63" s="17"/>
      <c r="P63" s="17"/>
      <c r="Q63" s="17"/>
      <c r="R63" s="17"/>
      <c r="S63" s="17"/>
      <c r="T63" s="111"/>
    </row>
    <row r="64" spans="14:20" x14ac:dyDescent="0.35">
      <c r="N64" s="114"/>
      <c r="O64" s="17"/>
      <c r="P64" s="17"/>
      <c r="Q64" s="17"/>
      <c r="R64" s="17"/>
      <c r="S64" s="17"/>
      <c r="T64" s="111"/>
    </row>
    <row r="65" spans="14:20" x14ac:dyDescent="0.35">
      <c r="N65" s="114"/>
      <c r="O65" s="17"/>
      <c r="P65" s="17"/>
      <c r="Q65" s="17"/>
      <c r="R65" s="17"/>
      <c r="S65" s="17"/>
      <c r="T65" s="111"/>
    </row>
    <row r="66" spans="14:20" x14ac:dyDescent="0.35">
      <c r="N66" s="114"/>
      <c r="O66" s="17"/>
      <c r="P66" s="17"/>
      <c r="Q66" s="17"/>
      <c r="R66" s="17"/>
      <c r="S66" s="17"/>
      <c r="T66" s="111"/>
    </row>
    <row r="67" spans="14:20" x14ac:dyDescent="0.35">
      <c r="N67" s="114"/>
      <c r="O67" s="17"/>
      <c r="P67" s="17"/>
      <c r="Q67" s="17"/>
      <c r="R67" s="17"/>
      <c r="S67" s="17"/>
      <c r="T67" s="111"/>
    </row>
    <row r="68" spans="14:20" x14ac:dyDescent="0.35">
      <c r="N68" s="114"/>
      <c r="O68" s="17"/>
      <c r="P68" s="17"/>
      <c r="Q68" s="17"/>
      <c r="R68" s="17"/>
      <c r="S68" s="17"/>
      <c r="T68" s="111"/>
    </row>
    <row r="69" spans="14:20" x14ac:dyDescent="0.35">
      <c r="N69" s="114"/>
      <c r="O69" s="17"/>
      <c r="P69" s="17"/>
      <c r="Q69" s="17"/>
      <c r="R69" s="17"/>
      <c r="S69" s="17"/>
      <c r="T69" s="111"/>
    </row>
    <row r="70" spans="14:20" x14ac:dyDescent="0.35">
      <c r="N70" s="114"/>
      <c r="O70" s="17"/>
      <c r="P70" s="17"/>
      <c r="Q70" s="17"/>
      <c r="R70" s="17"/>
      <c r="S70" s="17"/>
      <c r="T70" s="111"/>
    </row>
    <row r="71" spans="14:20" x14ac:dyDescent="0.35">
      <c r="N71" s="114"/>
      <c r="O71" s="17"/>
      <c r="P71" s="17"/>
      <c r="Q71" s="17"/>
      <c r="R71" s="17"/>
      <c r="S71" s="17"/>
      <c r="T71" s="111"/>
    </row>
    <row r="72" spans="14:20" x14ac:dyDescent="0.35">
      <c r="N72" s="114"/>
      <c r="O72" s="17"/>
      <c r="P72" s="17"/>
      <c r="Q72" s="17"/>
      <c r="R72" s="17"/>
      <c r="S72" s="17"/>
      <c r="T72" s="111"/>
    </row>
    <row r="73" spans="14:20" x14ac:dyDescent="0.35">
      <c r="N73" s="114"/>
      <c r="O73" s="17"/>
      <c r="P73" s="17"/>
      <c r="Q73" s="17"/>
      <c r="R73" s="17"/>
      <c r="S73" s="17"/>
      <c r="T73" s="111"/>
    </row>
    <row r="74" spans="14:20" x14ac:dyDescent="0.35">
      <c r="N74" s="114"/>
      <c r="O74" s="17"/>
      <c r="P74" s="17"/>
      <c r="Q74" s="17"/>
      <c r="R74" s="17"/>
      <c r="S74" s="17"/>
      <c r="T74" s="111"/>
    </row>
    <row r="75" spans="14:20" x14ac:dyDescent="0.35">
      <c r="N75" s="111"/>
      <c r="O75" s="110"/>
      <c r="P75" s="17"/>
      <c r="Q75" s="17"/>
      <c r="R75" s="17"/>
      <c r="S75" s="17"/>
      <c r="T75" s="111"/>
    </row>
    <row r="76" spans="14:20" x14ac:dyDescent="0.35">
      <c r="N76" s="111"/>
      <c r="O76" s="108"/>
      <c r="P76" s="17"/>
      <c r="Q76" s="17"/>
      <c r="R76" s="17"/>
      <c r="S76" s="17"/>
      <c r="T76" s="111"/>
    </row>
    <row r="77" spans="14:20" x14ac:dyDescent="0.35">
      <c r="N77" s="111"/>
      <c r="O77" s="108"/>
      <c r="P77" s="17"/>
      <c r="Q77" s="17"/>
      <c r="R77" s="17"/>
      <c r="S77" s="17"/>
      <c r="T77" s="111"/>
    </row>
    <row r="78" spans="14:20" x14ac:dyDescent="0.35">
      <c r="N78" s="111"/>
      <c r="O78" s="108"/>
      <c r="P78" s="17"/>
      <c r="Q78" s="17"/>
      <c r="R78" s="17"/>
      <c r="S78" s="17"/>
      <c r="T78" s="111"/>
    </row>
    <row r="79" spans="14:20" x14ac:dyDescent="0.35">
      <c r="N79" s="111"/>
      <c r="O79" s="108"/>
      <c r="P79" s="17"/>
      <c r="Q79" s="17"/>
      <c r="R79" s="17"/>
      <c r="S79" s="17"/>
      <c r="T79" s="111"/>
    </row>
    <row r="80" spans="14:20" x14ac:dyDescent="0.35">
      <c r="N80" s="111"/>
      <c r="O80" s="108"/>
      <c r="P80" s="17"/>
      <c r="Q80" s="17"/>
      <c r="R80" s="17"/>
      <c r="S80" s="17"/>
      <c r="T80" s="111"/>
    </row>
    <row r="81" spans="14:20" x14ac:dyDescent="0.35">
      <c r="N81" s="111"/>
      <c r="O81" s="108"/>
      <c r="P81" s="17"/>
      <c r="Q81" s="17"/>
      <c r="R81" s="17"/>
      <c r="S81" s="17"/>
      <c r="T81" s="111"/>
    </row>
    <row r="82" spans="14:20" x14ac:dyDescent="0.35">
      <c r="N82" s="111"/>
      <c r="O82" s="108"/>
      <c r="P82" s="17"/>
      <c r="Q82" s="17"/>
      <c r="R82" s="17"/>
      <c r="S82" s="17"/>
      <c r="T82" s="111"/>
    </row>
    <row r="83" spans="14:20" x14ac:dyDescent="0.35">
      <c r="N83" s="111"/>
      <c r="O83" s="108"/>
      <c r="P83" s="17"/>
      <c r="Q83" s="17"/>
      <c r="R83" s="17"/>
      <c r="S83" s="17"/>
      <c r="T83" s="111"/>
    </row>
    <row r="84" spans="14:20" x14ac:dyDescent="0.35">
      <c r="N84" s="111"/>
      <c r="O84" s="108"/>
      <c r="P84" s="17"/>
      <c r="Q84" s="17"/>
      <c r="R84" s="17"/>
      <c r="S84" s="17"/>
      <c r="T84" s="111"/>
    </row>
    <row r="85" spans="14:20" x14ac:dyDescent="0.35">
      <c r="N85" s="111"/>
      <c r="O85" s="108"/>
      <c r="P85" s="17"/>
      <c r="Q85" s="17"/>
      <c r="R85" s="17"/>
      <c r="S85" s="17"/>
      <c r="T85" s="111"/>
    </row>
    <row r="86" spans="14:20" x14ac:dyDescent="0.35">
      <c r="N86" s="111"/>
      <c r="O86" s="108"/>
      <c r="P86" s="17"/>
      <c r="Q86" s="17"/>
      <c r="R86" s="17"/>
      <c r="S86" s="17"/>
      <c r="T86" s="111"/>
    </row>
    <row r="87" spans="14:20" x14ac:dyDescent="0.35">
      <c r="N87" s="111"/>
      <c r="O87" s="108"/>
      <c r="P87" s="17"/>
      <c r="Q87" s="17"/>
      <c r="R87" s="17"/>
      <c r="S87" s="17"/>
      <c r="T87" s="111"/>
    </row>
    <row r="88" spans="14:20" x14ac:dyDescent="0.35">
      <c r="N88" s="111"/>
      <c r="O88" s="108"/>
      <c r="P88" s="17"/>
      <c r="Q88" s="17"/>
      <c r="R88" s="17"/>
      <c r="S88" s="17"/>
      <c r="T88" s="111"/>
    </row>
    <row r="89" spans="14:20" x14ac:dyDescent="0.35">
      <c r="N89" s="111"/>
      <c r="O89" s="108"/>
      <c r="P89" s="17"/>
      <c r="Q89" s="17"/>
      <c r="R89" s="17"/>
      <c r="S89" s="17"/>
      <c r="T89" s="111"/>
    </row>
    <row r="90" spans="14:20" x14ac:dyDescent="0.35">
      <c r="N90" s="111"/>
      <c r="O90" s="108"/>
      <c r="P90" s="17"/>
      <c r="Q90" s="17"/>
      <c r="R90" s="17"/>
      <c r="S90" s="17"/>
      <c r="T90" s="111"/>
    </row>
    <row r="91" spans="14:20" x14ac:dyDescent="0.35">
      <c r="N91" s="111"/>
      <c r="O91" s="108"/>
      <c r="P91" s="17"/>
      <c r="Q91" s="17"/>
      <c r="R91" s="17"/>
      <c r="S91" s="17"/>
      <c r="T91" s="111"/>
    </row>
    <row r="92" spans="14:20" x14ac:dyDescent="0.35">
      <c r="N92" s="111"/>
      <c r="O92" s="108"/>
      <c r="P92" s="17"/>
      <c r="Q92" s="17"/>
      <c r="R92" s="17"/>
      <c r="S92" s="17"/>
      <c r="T92" s="111"/>
    </row>
    <row r="93" spans="14:20" x14ac:dyDescent="0.35">
      <c r="N93" s="111"/>
      <c r="O93" s="108"/>
      <c r="P93" s="17"/>
      <c r="Q93" s="17"/>
      <c r="R93" s="17"/>
      <c r="S93" s="17"/>
      <c r="T93" s="111"/>
    </row>
    <row r="94" spans="14:20" x14ac:dyDescent="0.35">
      <c r="O94" s="108"/>
      <c r="P94" s="17"/>
      <c r="Q94" s="17"/>
      <c r="R94" s="17"/>
      <c r="S94" s="17"/>
      <c r="T94" s="111"/>
    </row>
    <row r="95" spans="14:20" x14ac:dyDescent="0.35">
      <c r="O95" s="108"/>
      <c r="P95" s="17"/>
      <c r="Q95" s="17"/>
      <c r="R95" s="17"/>
      <c r="S95" s="17"/>
      <c r="T95" s="111"/>
    </row>
    <row r="96" spans="14:20" x14ac:dyDescent="0.35">
      <c r="O96" s="108"/>
      <c r="P96" s="17"/>
      <c r="Q96" s="17"/>
      <c r="R96" s="17"/>
      <c r="S96" s="17"/>
      <c r="T96" s="111"/>
    </row>
    <row r="97" spans="15:20" x14ac:dyDescent="0.35">
      <c r="O97" s="108"/>
      <c r="P97" s="17"/>
      <c r="Q97" s="17"/>
      <c r="R97" s="17"/>
      <c r="S97" s="17"/>
      <c r="T97" s="111"/>
    </row>
    <row r="98" spans="15:20" x14ac:dyDescent="0.35">
      <c r="O98" s="108"/>
      <c r="P98" s="17"/>
      <c r="Q98" s="17"/>
      <c r="R98" s="17"/>
      <c r="S98" s="17"/>
      <c r="T98" s="111"/>
    </row>
    <row r="99" spans="15:20" x14ac:dyDescent="0.35">
      <c r="O99" s="108"/>
      <c r="P99" s="17"/>
      <c r="Q99" s="17"/>
      <c r="R99" s="17"/>
      <c r="S99" s="17"/>
      <c r="T99" s="111"/>
    </row>
    <row r="100" spans="15:20" x14ac:dyDescent="0.35">
      <c r="O100" s="108"/>
      <c r="P100" s="17"/>
      <c r="Q100" s="17"/>
      <c r="R100" s="17"/>
      <c r="S100" s="17"/>
      <c r="T100" s="111"/>
    </row>
    <row r="101" spans="15:20" x14ac:dyDescent="0.35">
      <c r="O101" s="108"/>
      <c r="P101" s="17"/>
      <c r="Q101" s="17"/>
      <c r="R101" s="17"/>
      <c r="S101" s="17"/>
      <c r="T101" s="111"/>
    </row>
    <row r="102" spans="15:20" x14ac:dyDescent="0.35">
      <c r="O102" s="108"/>
      <c r="P102" s="17"/>
      <c r="Q102" s="17"/>
      <c r="R102" s="17"/>
      <c r="S102" s="17"/>
      <c r="T102" s="111"/>
    </row>
    <row r="103" spans="15:20" x14ac:dyDescent="0.35">
      <c r="O103" s="108"/>
      <c r="P103" s="17"/>
      <c r="Q103" s="17"/>
      <c r="R103" s="17"/>
      <c r="S103" s="17"/>
      <c r="T103" s="111"/>
    </row>
    <row r="104" spans="15:20" x14ac:dyDescent="0.35">
      <c r="O104" s="108"/>
      <c r="P104" s="17"/>
      <c r="Q104" s="17"/>
      <c r="R104" s="17"/>
      <c r="S104" s="17"/>
      <c r="T104" s="111"/>
    </row>
    <row r="105" spans="15:20" x14ac:dyDescent="0.35">
      <c r="O105" s="108"/>
      <c r="P105" s="17"/>
      <c r="Q105" s="17"/>
      <c r="R105" s="17"/>
      <c r="S105" s="17"/>
      <c r="T105" s="111"/>
    </row>
    <row r="106" spans="15:20" x14ac:dyDescent="0.35">
      <c r="O106" s="108"/>
      <c r="P106" s="17"/>
      <c r="Q106" s="17"/>
      <c r="R106" s="17"/>
      <c r="S106" s="17"/>
      <c r="T106" s="111"/>
    </row>
    <row r="107" spans="15:20" x14ac:dyDescent="0.35">
      <c r="O107" s="108"/>
      <c r="P107" s="17"/>
      <c r="Q107" s="17"/>
      <c r="R107" s="17"/>
      <c r="S107" s="17"/>
      <c r="T107" s="111"/>
    </row>
    <row r="108" spans="15:20" x14ac:dyDescent="0.35">
      <c r="O108" s="108"/>
      <c r="P108" s="17"/>
      <c r="Q108" s="17"/>
      <c r="R108" s="17"/>
      <c r="S108" s="17"/>
      <c r="T108" s="111"/>
    </row>
    <row r="109" spans="15:20" x14ac:dyDescent="0.35">
      <c r="O109" s="108"/>
      <c r="P109" s="17"/>
      <c r="Q109" s="17"/>
      <c r="R109" s="17"/>
      <c r="S109" s="17"/>
      <c r="T109" s="111"/>
    </row>
    <row r="110" spans="15:20" x14ac:dyDescent="0.35">
      <c r="O110" s="108"/>
      <c r="P110" s="17"/>
      <c r="Q110" s="17"/>
      <c r="R110" s="17"/>
      <c r="S110" s="17"/>
      <c r="T110" s="111"/>
    </row>
    <row r="111" spans="15:20" x14ac:dyDescent="0.35">
      <c r="O111" s="108"/>
      <c r="P111" s="17"/>
      <c r="Q111" s="17"/>
      <c r="R111" s="17"/>
      <c r="S111" s="17"/>
      <c r="T111" s="111"/>
    </row>
    <row r="112" spans="15:20" x14ac:dyDescent="0.35">
      <c r="O112" s="108"/>
      <c r="P112" s="17"/>
      <c r="Q112" s="17"/>
      <c r="R112" s="17"/>
      <c r="S112" s="17"/>
      <c r="T112" s="111"/>
    </row>
    <row r="113" spans="15:20" x14ac:dyDescent="0.35">
      <c r="O113" s="108"/>
      <c r="P113" s="17"/>
      <c r="Q113" s="17"/>
      <c r="R113" s="17"/>
      <c r="S113" s="17"/>
      <c r="T113" s="111"/>
    </row>
    <row r="114" spans="15:20" x14ac:dyDescent="0.35">
      <c r="O114" s="108"/>
      <c r="P114" s="17"/>
      <c r="Q114" s="17"/>
      <c r="R114" s="17"/>
      <c r="S114" s="17"/>
      <c r="T114" s="111"/>
    </row>
    <row r="115" spans="15:20" x14ac:dyDescent="0.35">
      <c r="O115" s="108"/>
      <c r="P115" s="17"/>
      <c r="Q115" s="17"/>
      <c r="R115" s="17"/>
      <c r="S115" s="17"/>
      <c r="T115" s="111"/>
    </row>
    <row r="116" spans="15:20" x14ac:dyDescent="0.35">
      <c r="O116" s="108"/>
      <c r="P116" s="17"/>
      <c r="Q116" s="17"/>
      <c r="R116" s="17"/>
      <c r="S116" s="17"/>
      <c r="T116" s="111"/>
    </row>
    <row r="117" spans="15:20" x14ac:dyDescent="0.35">
      <c r="O117" s="108"/>
      <c r="P117" s="17"/>
      <c r="Q117" s="17"/>
      <c r="R117" s="17"/>
      <c r="S117" s="17"/>
      <c r="T117" s="111"/>
    </row>
    <row r="118" spans="15:20" x14ac:dyDescent="0.35">
      <c r="O118" s="108"/>
      <c r="P118" s="17"/>
      <c r="Q118" s="17"/>
      <c r="R118" s="17"/>
      <c r="S118" s="17"/>
      <c r="T118" s="111"/>
    </row>
    <row r="119" spans="15:20" x14ac:dyDescent="0.35">
      <c r="O119" s="108"/>
      <c r="P119" s="17"/>
      <c r="Q119" s="17"/>
      <c r="R119" s="17"/>
      <c r="S119" s="17"/>
      <c r="T119" s="111"/>
    </row>
    <row r="120" spans="15:20" x14ac:dyDescent="0.35">
      <c r="O120" s="108"/>
      <c r="P120" s="17"/>
      <c r="Q120" s="17"/>
      <c r="R120" s="17"/>
      <c r="S120" s="17"/>
      <c r="T120" s="111"/>
    </row>
    <row r="121" spans="15:20" x14ac:dyDescent="0.35">
      <c r="O121" s="108"/>
      <c r="P121" s="17"/>
      <c r="Q121" s="17"/>
      <c r="R121" s="17"/>
      <c r="S121" s="17"/>
      <c r="T121" s="111"/>
    </row>
    <row r="122" spans="15:20" x14ac:dyDescent="0.35">
      <c r="O122" s="108"/>
      <c r="P122" s="17"/>
      <c r="Q122" s="17"/>
      <c r="R122" s="17"/>
      <c r="S122" s="17"/>
      <c r="T122" s="111"/>
    </row>
    <row r="123" spans="15:20" x14ac:dyDescent="0.35">
      <c r="O123" s="108"/>
      <c r="P123" s="17"/>
      <c r="Q123" s="17"/>
      <c r="R123" s="17"/>
      <c r="S123" s="17"/>
      <c r="T123" s="111"/>
    </row>
    <row r="124" spans="15:20" x14ac:dyDescent="0.35">
      <c r="O124" s="108"/>
      <c r="P124" s="17"/>
      <c r="Q124" s="17"/>
      <c r="R124" s="17"/>
      <c r="S124" s="17"/>
      <c r="T124" s="111"/>
    </row>
    <row r="125" spans="15:20" x14ac:dyDescent="0.35">
      <c r="O125" s="108"/>
      <c r="P125" s="17"/>
      <c r="Q125" s="17"/>
      <c r="R125" s="17"/>
      <c r="S125" s="17"/>
      <c r="T125" s="111"/>
    </row>
    <row r="126" spans="15:20" x14ac:dyDescent="0.35">
      <c r="O126" s="108"/>
      <c r="P126" s="17"/>
      <c r="Q126" s="17"/>
      <c r="R126" s="17"/>
      <c r="S126" s="17"/>
      <c r="T126" s="111"/>
    </row>
    <row r="127" spans="15:20" x14ac:dyDescent="0.35">
      <c r="O127" s="108"/>
      <c r="P127" s="17"/>
      <c r="Q127" s="17"/>
      <c r="R127" s="17"/>
      <c r="S127" s="17"/>
      <c r="T127" s="111"/>
    </row>
    <row r="128" spans="15:20" x14ac:dyDescent="0.35">
      <c r="O128" s="108"/>
      <c r="P128" s="17"/>
      <c r="Q128" s="17"/>
      <c r="R128" s="17"/>
      <c r="S128" s="17"/>
      <c r="T128" s="111"/>
    </row>
    <row r="129" spans="15:20" x14ac:dyDescent="0.35">
      <c r="O129" s="108"/>
      <c r="P129" s="17"/>
      <c r="Q129" s="17"/>
      <c r="R129" s="17"/>
      <c r="S129" s="17"/>
      <c r="T129" s="111"/>
    </row>
    <row r="130" spans="15:20" x14ac:dyDescent="0.35">
      <c r="O130" s="108"/>
      <c r="P130" s="17"/>
      <c r="Q130" s="17"/>
      <c r="R130" s="17"/>
      <c r="S130" s="17"/>
      <c r="T130" s="111"/>
    </row>
    <row r="131" spans="15:20" x14ac:dyDescent="0.35">
      <c r="O131" s="108"/>
      <c r="P131" s="17"/>
      <c r="Q131" s="17"/>
      <c r="R131" s="17"/>
      <c r="S131" s="17"/>
      <c r="T131" s="111"/>
    </row>
    <row r="132" spans="15:20" x14ac:dyDescent="0.35">
      <c r="O132" s="108"/>
      <c r="P132" s="17"/>
      <c r="Q132" s="17"/>
      <c r="R132" s="17"/>
      <c r="S132" s="17"/>
      <c r="T132" s="111"/>
    </row>
    <row r="133" spans="15:20" x14ac:dyDescent="0.35">
      <c r="O133" s="108"/>
      <c r="P133" s="17"/>
      <c r="Q133" s="17"/>
      <c r="R133" s="17"/>
      <c r="S133" s="17"/>
      <c r="T133" s="111"/>
    </row>
    <row r="134" spans="15:20" x14ac:dyDescent="0.35">
      <c r="O134" s="108"/>
      <c r="P134" s="17"/>
      <c r="Q134" s="17"/>
      <c r="R134" s="17"/>
      <c r="S134" s="17"/>
      <c r="T134" s="111"/>
    </row>
    <row r="135" spans="15:20" x14ac:dyDescent="0.35">
      <c r="O135" s="108"/>
      <c r="P135" s="17"/>
      <c r="Q135" s="17"/>
      <c r="R135" s="17"/>
      <c r="S135" s="17"/>
      <c r="T135" s="111"/>
    </row>
    <row r="136" spans="15:20" x14ac:dyDescent="0.35">
      <c r="O136" s="108"/>
      <c r="P136" s="17"/>
      <c r="Q136" s="17"/>
      <c r="R136" s="17"/>
      <c r="S136" s="17"/>
      <c r="T136" s="111"/>
    </row>
    <row r="137" spans="15:20" x14ac:dyDescent="0.35">
      <c r="O137" s="108"/>
      <c r="P137" s="17"/>
      <c r="Q137" s="17"/>
      <c r="R137" s="17"/>
      <c r="S137" s="17"/>
      <c r="T137" s="111"/>
    </row>
    <row r="138" spans="15:20" x14ac:dyDescent="0.35">
      <c r="O138" s="108"/>
      <c r="P138" s="17"/>
      <c r="Q138" s="17"/>
      <c r="R138" s="17"/>
      <c r="S138" s="17"/>
      <c r="T138" s="111"/>
    </row>
    <row r="139" spans="15:20" x14ac:dyDescent="0.35">
      <c r="O139" s="108"/>
      <c r="P139" s="17"/>
      <c r="Q139" s="17"/>
      <c r="R139" s="17"/>
      <c r="S139" s="17"/>
      <c r="T139" s="111"/>
    </row>
    <row r="140" spans="15:20" x14ac:dyDescent="0.35">
      <c r="O140" s="108"/>
      <c r="P140" s="17"/>
      <c r="Q140" s="17"/>
      <c r="R140" s="17"/>
      <c r="S140" s="17"/>
      <c r="T140" s="111"/>
    </row>
    <row r="141" spans="15:20" x14ac:dyDescent="0.35">
      <c r="O141" s="108"/>
      <c r="P141" s="17"/>
      <c r="Q141" s="17"/>
      <c r="R141" s="17"/>
      <c r="S141" s="17"/>
      <c r="T141" s="111"/>
    </row>
    <row r="142" spans="15:20" x14ac:dyDescent="0.35">
      <c r="O142" s="108"/>
      <c r="P142" s="17"/>
      <c r="Q142" s="17"/>
      <c r="R142" s="17"/>
      <c r="S142" s="17"/>
      <c r="T142" s="111"/>
    </row>
    <row r="143" spans="15:20" x14ac:dyDescent="0.35">
      <c r="O143" s="108"/>
      <c r="P143" s="17"/>
      <c r="Q143" s="17"/>
      <c r="R143" s="17"/>
      <c r="S143" s="17"/>
      <c r="T143" s="111"/>
    </row>
    <row r="144" spans="15:20" x14ac:dyDescent="0.35">
      <c r="O144" s="108"/>
      <c r="P144" s="17"/>
      <c r="Q144" s="17"/>
      <c r="R144" s="17"/>
      <c r="S144" s="17"/>
      <c r="T144" s="111"/>
    </row>
    <row r="145" spans="15:20" x14ac:dyDescent="0.35">
      <c r="O145" s="108"/>
      <c r="P145" s="17"/>
      <c r="Q145" s="17"/>
      <c r="R145" s="17"/>
      <c r="S145" s="17"/>
      <c r="T145" s="111"/>
    </row>
    <row r="146" spans="15:20" x14ac:dyDescent="0.35">
      <c r="O146" s="108"/>
      <c r="P146" s="17"/>
      <c r="Q146" s="17"/>
      <c r="R146" s="17"/>
      <c r="S146" s="17"/>
      <c r="T146" s="111"/>
    </row>
    <row r="147" spans="15:20" x14ac:dyDescent="0.35">
      <c r="O147" s="108"/>
      <c r="P147" s="17"/>
      <c r="Q147" s="17"/>
      <c r="R147" s="17"/>
      <c r="S147" s="17"/>
      <c r="T147" s="111"/>
    </row>
    <row r="148" spans="15:20" x14ac:dyDescent="0.35">
      <c r="O148" s="108"/>
      <c r="P148" s="17"/>
      <c r="Q148" s="17"/>
      <c r="R148" s="17"/>
      <c r="S148" s="17"/>
      <c r="T148" s="111"/>
    </row>
    <row r="149" spans="15:20" x14ac:dyDescent="0.35">
      <c r="O149" s="108"/>
      <c r="P149" s="17"/>
      <c r="Q149" s="17"/>
      <c r="R149" s="17"/>
      <c r="S149" s="17"/>
      <c r="T149" s="111"/>
    </row>
    <row r="150" spans="15:20" x14ac:dyDescent="0.35">
      <c r="O150" s="108"/>
      <c r="P150" s="17"/>
      <c r="Q150" s="17"/>
      <c r="R150" s="17"/>
      <c r="S150" s="17"/>
      <c r="T150" s="111"/>
    </row>
    <row r="151" spans="15:20" x14ac:dyDescent="0.35">
      <c r="O151" s="108"/>
      <c r="P151" s="17"/>
      <c r="Q151" s="17"/>
      <c r="R151" s="17"/>
      <c r="S151" s="17"/>
      <c r="T151" s="111"/>
    </row>
    <row r="152" spans="15:20" x14ac:dyDescent="0.35">
      <c r="O152" s="108"/>
      <c r="P152" s="17"/>
      <c r="Q152" s="17"/>
      <c r="R152" s="17"/>
      <c r="S152" s="17"/>
      <c r="T152" s="111"/>
    </row>
    <row r="153" spans="15:20" x14ac:dyDescent="0.35">
      <c r="O153" s="108"/>
      <c r="P153" s="17"/>
      <c r="Q153" s="17"/>
      <c r="R153" s="17"/>
      <c r="S153" s="17"/>
      <c r="T153" s="111"/>
    </row>
    <row r="154" spans="15:20" x14ac:dyDescent="0.35">
      <c r="O154" s="108"/>
      <c r="P154" s="17"/>
      <c r="Q154" s="17"/>
      <c r="R154" s="17"/>
      <c r="S154" s="17"/>
      <c r="T154" s="111"/>
    </row>
    <row r="155" spans="15:20" x14ac:dyDescent="0.35">
      <c r="O155" s="108"/>
      <c r="P155" s="17"/>
      <c r="Q155" s="17"/>
      <c r="R155" s="17"/>
      <c r="S155" s="17"/>
      <c r="T155" s="111"/>
    </row>
    <row r="156" spans="15:20" x14ac:dyDescent="0.35">
      <c r="O156" s="108"/>
      <c r="P156" s="17"/>
      <c r="Q156" s="17"/>
      <c r="R156" s="17"/>
      <c r="S156" s="17"/>
      <c r="T156" s="111"/>
    </row>
    <row r="157" spans="15:20" x14ac:dyDescent="0.35">
      <c r="O157" s="108"/>
      <c r="P157" s="17"/>
      <c r="Q157" s="17"/>
      <c r="R157" s="17"/>
      <c r="S157" s="17"/>
      <c r="T157" s="111"/>
    </row>
    <row r="158" spans="15:20" x14ac:dyDescent="0.35">
      <c r="O158" s="108"/>
      <c r="P158" s="17"/>
      <c r="Q158" s="17"/>
      <c r="R158" s="17"/>
      <c r="S158" s="17"/>
      <c r="T158" s="111"/>
    </row>
    <row r="159" spans="15:20" x14ac:dyDescent="0.35">
      <c r="O159" s="108"/>
      <c r="P159" s="17"/>
      <c r="Q159" s="17"/>
      <c r="R159" s="17"/>
      <c r="S159" s="17"/>
      <c r="T159" s="111"/>
    </row>
    <row r="160" spans="15:20" x14ac:dyDescent="0.35">
      <c r="O160" s="108"/>
      <c r="P160" s="17"/>
      <c r="Q160" s="17"/>
      <c r="R160" s="17"/>
      <c r="S160" s="17"/>
      <c r="T160" s="111"/>
    </row>
    <row r="161" spans="15:20" x14ac:dyDescent="0.35">
      <c r="O161" s="108"/>
      <c r="P161" s="17"/>
      <c r="Q161" s="17"/>
      <c r="R161" s="17"/>
      <c r="S161" s="17"/>
      <c r="T161" s="111"/>
    </row>
    <row r="162" spans="15:20" x14ac:dyDescent="0.35">
      <c r="O162" s="108"/>
      <c r="P162" s="17"/>
      <c r="Q162" s="17"/>
      <c r="R162" s="17"/>
      <c r="S162" s="17"/>
      <c r="T162" s="111"/>
    </row>
    <row r="163" spans="15:20" x14ac:dyDescent="0.35">
      <c r="O163" s="108"/>
      <c r="P163" s="17"/>
      <c r="Q163" s="17"/>
      <c r="R163" s="17"/>
      <c r="S163" s="17"/>
      <c r="T163" s="111"/>
    </row>
  </sheetData>
  <mergeCells count="2">
    <mergeCell ref="A2:A5"/>
    <mergeCell ref="A8:A12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27956-63F9-4EA6-A65C-E660E72C274E}">
  <dimension ref="A1:M19"/>
  <sheetViews>
    <sheetView zoomScale="90" zoomScaleNormal="90" workbookViewId="0">
      <pane ySplit="1" topLeftCell="A2" activePane="bottomLeft" state="frozen"/>
      <selection activeCell="D7" sqref="D7"/>
      <selection pane="bottomLeft" activeCell="I6" sqref="I6"/>
    </sheetView>
  </sheetViews>
  <sheetFormatPr baseColWidth="10" defaultColWidth="10.81640625" defaultRowHeight="16" x14ac:dyDescent="0.35"/>
  <cols>
    <col min="1" max="1" width="30.453125" style="9" customWidth="1"/>
    <col min="2" max="3" width="25.453125" style="9" customWidth="1"/>
    <col min="4" max="4" width="14.1796875" style="9" customWidth="1"/>
    <col min="5" max="5" width="10" style="9" customWidth="1"/>
    <col min="6" max="6" width="11.81640625" style="17" customWidth="1"/>
    <col min="7" max="7" width="26.26953125" style="9" customWidth="1"/>
    <col min="8" max="8" width="28.7265625" style="9" customWidth="1"/>
    <col min="9" max="9" width="15.81640625" style="9" customWidth="1"/>
    <col min="10" max="10" width="14.54296875" style="9" customWidth="1"/>
    <col min="11" max="11" width="14.1796875" style="9" customWidth="1"/>
    <col min="12" max="12" width="16.81640625" style="9" customWidth="1"/>
    <col min="13" max="13" width="32.81640625" style="9" customWidth="1"/>
    <col min="14" max="16384" width="10.81640625" style="9"/>
  </cols>
  <sheetData>
    <row r="1" spans="1:13" s="10" customFormat="1" ht="52" customHeight="1" x14ac:dyDescent="0.35">
      <c r="A1" s="23" t="s">
        <v>0</v>
      </c>
      <c r="B1" s="23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</row>
    <row r="2" spans="1:13" ht="53.15" customHeight="1" x14ac:dyDescent="0.35">
      <c r="A2" s="52" t="s">
        <v>72</v>
      </c>
      <c r="B2" s="52" t="s">
        <v>73</v>
      </c>
      <c r="C2" s="52" t="s">
        <v>74</v>
      </c>
      <c r="D2" s="62">
        <v>2</v>
      </c>
      <c r="E2" s="62">
        <v>5</v>
      </c>
      <c r="F2" s="62">
        <f>D2*E2</f>
        <v>10</v>
      </c>
      <c r="G2" s="52" t="s">
        <v>75</v>
      </c>
      <c r="H2" s="52" t="s">
        <v>16</v>
      </c>
      <c r="I2" s="52" t="s">
        <v>76</v>
      </c>
      <c r="J2" s="52" t="s">
        <v>103</v>
      </c>
      <c r="K2" s="100" t="s">
        <v>178</v>
      </c>
      <c r="L2" s="52" t="s">
        <v>77</v>
      </c>
      <c r="M2" s="123" t="s">
        <v>78</v>
      </c>
    </row>
    <row r="3" spans="1:13" ht="49" customHeight="1" x14ac:dyDescent="0.35">
      <c r="A3" s="12" t="s">
        <v>111</v>
      </c>
      <c r="B3" s="12" t="s">
        <v>112</v>
      </c>
      <c r="C3" s="12" t="s">
        <v>114</v>
      </c>
      <c r="D3" s="15">
        <v>1</v>
      </c>
      <c r="E3" s="15">
        <v>2</v>
      </c>
      <c r="F3" s="22">
        <f>D3*E3</f>
        <v>2</v>
      </c>
      <c r="G3" s="12" t="s">
        <v>113</v>
      </c>
      <c r="H3" s="12" t="s">
        <v>16</v>
      </c>
      <c r="I3" s="12" t="s">
        <v>106</v>
      </c>
      <c r="J3" s="12" t="s">
        <v>103</v>
      </c>
      <c r="K3" s="12" t="s">
        <v>177</v>
      </c>
      <c r="L3" s="12"/>
      <c r="M3" s="13"/>
    </row>
    <row r="4" spans="1:13" ht="40" customHeight="1" x14ac:dyDescent="0.35">
      <c r="A4" s="14"/>
      <c r="B4" s="14"/>
      <c r="C4" s="14"/>
      <c r="D4" s="15"/>
      <c r="E4" s="15"/>
      <c r="F4" s="15"/>
      <c r="G4" s="12"/>
      <c r="H4" s="12"/>
      <c r="I4" s="12"/>
      <c r="J4" s="12"/>
      <c r="K4" s="12"/>
      <c r="L4" s="12"/>
      <c r="M4" s="12"/>
    </row>
    <row r="5" spans="1:13" ht="40" customHeight="1" x14ac:dyDescent="0.35">
      <c r="A5" s="14"/>
      <c r="B5" s="14"/>
      <c r="C5" s="12"/>
      <c r="D5" s="15"/>
      <c r="E5" s="15"/>
      <c r="F5" s="15"/>
      <c r="G5" s="12"/>
      <c r="H5" s="12"/>
      <c r="I5" s="12"/>
      <c r="J5" s="12"/>
      <c r="K5" s="12"/>
      <c r="L5" s="12"/>
      <c r="M5" s="12"/>
    </row>
    <row r="6" spans="1:13" ht="40" customHeight="1" x14ac:dyDescent="0.35">
      <c r="A6" s="14"/>
      <c r="B6" s="14"/>
      <c r="C6" s="14"/>
      <c r="D6" s="15"/>
      <c r="E6" s="15"/>
      <c r="F6" s="15"/>
      <c r="G6" s="12"/>
      <c r="H6" s="12"/>
      <c r="I6" s="12"/>
      <c r="J6" s="12"/>
      <c r="K6" s="12"/>
      <c r="L6" s="12"/>
      <c r="M6" s="12"/>
    </row>
    <row r="7" spans="1:13" ht="40" customHeight="1" x14ac:dyDescent="0.35">
      <c r="A7" s="14"/>
      <c r="B7" s="14"/>
      <c r="C7" s="14"/>
      <c r="D7" s="15"/>
      <c r="E7" s="15"/>
      <c r="F7" s="15"/>
      <c r="G7" s="12"/>
      <c r="H7" s="12"/>
      <c r="I7" s="12"/>
      <c r="J7" s="12"/>
      <c r="K7" s="12"/>
      <c r="L7" s="12"/>
      <c r="M7" s="12"/>
    </row>
    <row r="8" spans="1:13" ht="40" customHeight="1" x14ac:dyDescent="0.35">
      <c r="A8" s="14"/>
      <c r="B8" s="14"/>
      <c r="C8" s="14"/>
      <c r="D8" s="15"/>
      <c r="E8" s="15"/>
      <c r="F8" s="15"/>
      <c r="G8" s="12"/>
      <c r="H8" s="12"/>
      <c r="I8" s="12"/>
      <c r="J8" s="12"/>
      <c r="K8" s="12"/>
      <c r="L8" s="12"/>
      <c r="M8" s="12"/>
    </row>
    <row r="9" spans="1:13" ht="40" customHeight="1" x14ac:dyDescent="0.35">
      <c r="A9" s="14"/>
      <c r="B9" s="14"/>
      <c r="C9" s="14"/>
      <c r="D9" s="15"/>
      <c r="E9" s="15"/>
      <c r="F9" s="15"/>
      <c r="G9" s="12"/>
      <c r="H9" s="16"/>
      <c r="I9" s="16"/>
      <c r="J9" s="16"/>
      <c r="K9" s="16"/>
      <c r="L9" s="16"/>
      <c r="M9" s="16"/>
    </row>
    <row r="10" spans="1:13" ht="40" customHeight="1" x14ac:dyDescent="0.35">
      <c r="A10" s="14"/>
      <c r="B10" s="14"/>
      <c r="C10" s="14"/>
      <c r="D10" s="15"/>
      <c r="E10" s="15"/>
      <c r="F10" s="15"/>
      <c r="G10" s="12"/>
      <c r="H10" s="16"/>
      <c r="I10" s="16"/>
      <c r="J10" s="16"/>
      <c r="K10" s="16"/>
      <c r="L10" s="16"/>
      <c r="M10" s="16"/>
    </row>
    <row r="11" spans="1:13" ht="40" customHeight="1" x14ac:dyDescent="0.35">
      <c r="A11" s="14"/>
      <c r="B11" s="14"/>
      <c r="C11" s="14"/>
      <c r="D11" s="15"/>
      <c r="E11" s="15"/>
      <c r="F11" s="15"/>
      <c r="H11" s="12"/>
      <c r="I11" s="12"/>
      <c r="J11" s="12"/>
      <c r="K11" s="12"/>
      <c r="L11" s="12"/>
      <c r="M11" s="12"/>
    </row>
    <row r="12" spans="1:13" ht="40" customHeight="1" x14ac:dyDescent="0.35">
      <c r="A12" s="14"/>
      <c r="B12" s="14"/>
      <c r="C12" s="14"/>
      <c r="D12" s="15"/>
      <c r="E12" s="15"/>
      <c r="F12" s="15"/>
      <c r="G12" s="12"/>
      <c r="H12" s="12"/>
      <c r="I12" s="12"/>
      <c r="J12" s="12"/>
      <c r="K12" s="12"/>
      <c r="L12" s="12"/>
      <c r="M12" s="12"/>
    </row>
    <row r="13" spans="1:13" ht="40" customHeight="1" x14ac:dyDescent="0.35">
      <c r="A13" s="14"/>
      <c r="B13" s="14"/>
      <c r="C13" s="14"/>
      <c r="D13" s="15"/>
      <c r="E13" s="15"/>
      <c r="F13" s="15"/>
      <c r="G13" s="12"/>
      <c r="H13" s="12"/>
      <c r="I13" s="12"/>
      <c r="J13" s="12"/>
      <c r="K13" s="12"/>
      <c r="L13" s="12"/>
      <c r="M13" s="12"/>
    </row>
    <row r="14" spans="1:13" ht="40" customHeight="1" x14ac:dyDescent="0.35">
      <c r="A14" s="14"/>
      <c r="B14" s="14"/>
      <c r="C14" s="14"/>
      <c r="D14" s="15"/>
      <c r="E14" s="15"/>
      <c r="F14" s="15"/>
      <c r="G14" s="12"/>
      <c r="H14" s="12"/>
      <c r="I14" s="12"/>
      <c r="J14" s="12"/>
      <c r="K14" s="12"/>
      <c r="L14" s="12"/>
      <c r="M14" s="12"/>
    </row>
    <row r="15" spans="1:13" ht="20.149999999999999" customHeight="1" x14ac:dyDescent="0.35"/>
    <row r="16" spans="1:13" ht="20.149999999999999" customHeight="1" x14ac:dyDescent="0.35"/>
    <row r="17" ht="20.149999999999999" customHeight="1" x14ac:dyDescent="0.35"/>
    <row r="18" ht="20.149999999999999" customHeight="1" x14ac:dyDescent="0.35"/>
    <row r="19" ht="20.149999999999999" customHeight="1" x14ac:dyDescent="0.35"/>
  </sheetData>
  <conditionalFormatting sqref="F2:F14">
    <cfRule type="cellIs" dxfId="15" priority="1" stopIfTrue="1" operator="lessThan">
      <formula>#REF!</formula>
    </cfRule>
    <cfRule type="cellIs" dxfId="14" priority="2" stopIfTrue="1" operator="between">
      <formula>#REF!</formula>
      <formula>#REF!</formula>
    </cfRule>
    <cfRule type="cellIs" dxfId="13" priority="3" stopIfTrue="1" operator="greaterThan">
      <formula>#REF!</formula>
    </cfRule>
    <cfRule type="cellIs" dxfId="12" priority="4" operator="greaterThan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4A641-A131-440A-98FA-E16585BDFB4C}">
  <dimension ref="A1:M20"/>
  <sheetViews>
    <sheetView zoomScale="80" zoomScaleNormal="80" workbookViewId="0">
      <pane ySplit="1" topLeftCell="A2" activePane="bottomLeft" state="frozen"/>
      <selection activeCell="D7" sqref="D7"/>
      <selection pane="bottomLeft" activeCell="G11" sqref="G11"/>
    </sheetView>
  </sheetViews>
  <sheetFormatPr baseColWidth="10" defaultColWidth="10.81640625" defaultRowHeight="16" x14ac:dyDescent="0.35"/>
  <cols>
    <col min="1" max="1" width="30.453125" style="9" customWidth="1"/>
    <col min="2" max="2" width="84.26953125" style="9" customWidth="1"/>
    <col min="3" max="3" width="25.453125" style="9" customWidth="1"/>
    <col min="4" max="4" width="15.36328125" style="9" customWidth="1"/>
    <col min="5" max="5" width="11.1796875" style="9" customWidth="1"/>
    <col min="6" max="6" width="14.1796875" style="17" customWidth="1"/>
    <col min="7" max="7" width="38.1796875" style="9" customWidth="1"/>
    <col min="8" max="8" width="28.7265625" style="9" customWidth="1"/>
    <col min="9" max="9" width="15.81640625" style="9" customWidth="1"/>
    <col min="10" max="10" width="14.54296875" style="9" customWidth="1"/>
    <col min="11" max="11" width="13.81640625" style="9" customWidth="1"/>
    <col min="12" max="12" width="26.90625" style="9" customWidth="1"/>
    <col min="13" max="13" width="32.81640625" style="9" customWidth="1"/>
    <col min="14" max="16384" width="10.81640625" style="9"/>
  </cols>
  <sheetData>
    <row r="1" spans="1:13" s="27" customFormat="1" ht="53.5" customHeight="1" thickBot="1" x14ac:dyDescent="0.4">
      <c r="A1" s="23" t="s">
        <v>0</v>
      </c>
      <c r="B1" s="25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</row>
    <row r="2" spans="1:13" ht="52" customHeight="1" x14ac:dyDescent="0.35">
      <c r="A2" s="160" t="s">
        <v>79</v>
      </c>
      <c r="B2" s="59" t="s">
        <v>115</v>
      </c>
      <c r="C2" s="63" t="s">
        <v>120</v>
      </c>
      <c r="D2" s="18">
        <v>3</v>
      </c>
      <c r="E2" s="18">
        <v>3</v>
      </c>
      <c r="F2" s="18">
        <f>+D2*E2</f>
        <v>9</v>
      </c>
      <c r="G2" s="104" t="s">
        <v>116</v>
      </c>
      <c r="H2" s="12" t="s">
        <v>169</v>
      </c>
      <c r="I2" s="12" t="s">
        <v>106</v>
      </c>
      <c r="J2" s="12" t="s">
        <v>103</v>
      </c>
      <c r="K2" s="133">
        <v>2</v>
      </c>
      <c r="L2" s="12" t="s">
        <v>170</v>
      </c>
      <c r="M2" s="12"/>
    </row>
    <row r="3" spans="1:13" ht="56" customHeight="1" x14ac:dyDescent="0.35">
      <c r="A3" s="173"/>
      <c r="B3" s="101" t="s">
        <v>80</v>
      </c>
      <c r="C3" s="63" t="s">
        <v>120</v>
      </c>
      <c r="D3" s="18">
        <v>3</v>
      </c>
      <c r="E3" s="18">
        <v>3</v>
      </c>
      <c r="F3" s="18">
        <f t="shared" ref="F3:F9" si="0">+D3*E3</f>
        <v>9</v>
      </c>
      <c r="G3" s="105" t="s">
        <v>118</v>
      </c>
      <c r="H3" s="13"/>
      <c r="I3" s="12" t="s">
        <v>106</v>
      </c>
      <c r="J3" s="12" t="s">
        <v>103</v>
      </c>
      <c r="K3" s="133">
        <v>2</v>
      </c>
      <c r="L3" s="12" t="s">
        <v>170</v>
      </c>
      <c r="M3" s="13"/>
    </row>
    <row r="4" spans="1:13" ht="54.5" customHeight="1" x14ac:dyDescent="0.35">
      <c r="A4" s="173"/>
      <c r="B4" s="102" t="s">
        <v>117</v>
      </c>
      <c r="C4" s="63" t="s">
        <v>120</v>
      </c>
      <c r="D4" s="18">
        <v>3</v>
      </c>
      <c r="E4" s="18">
        <v>3</v>
      </c>
      <c r="F4" s="18">
        <f t="shared" si="0"/>
        <v>9</v>
      </c>
      <c r="G4" s="11" t="s">
        <v>119</v>
      </c>
      <c r="H4" s="13"/>
      <c r="I4" s="12" t="s">
        <v>106</v>
      </c>
      <c r="J4" s="12" t="s">
        <v>103</v>
      </c>
      <c r="K4" s="133">
        <v>2</v>
      </c>
      <c r="L4" s="12" t="s">
        <v>170</v>
      </c>
      <c r="M4" s="13"/>
    </row>
    <row r="5" spans="1:13" ht="55.5" customHeight="1" x14ac:dyDescent="0.35">
      <c r="A5" s="174" t="s">
        <v>81</v>
      </c>
      <c r="B5" s="103" t="s">
        <v>82</v>
      </c>
      <c r="C5" s="63" t="s">
        <v>120</v>
      </c>
      <c r="D5" s="18">
        <v>3</v>
      </c>
      <c r="E5" s="15">
        <v>1</v>
      </c>
      <c r="F5" s="18">
        <f t="shared" si="0"/>
        <v>3</v>
      </c>
      <c r="G5" s="12" t="s">
        <v>121</v>
      </c>
      <c r="H5" s="12"/>
      <c r="I5" s="12" t="s">
        <v>106</v>
      </c>
      <c r="J5" s="12" t="s">
        <v>103</v>
      </c>
      <c r="K5" s="133">
        <v>2</v>
      </c>
      <c r="L5" s="12" t="s">
        <v>170</v>
      </c>
      <c r="M5" s="12"/>
    </row>
    <row r="6" spans="1:13" ht="52" customHeight="1" x14ac:dyDescent="0.35">
      <c r="A6" s="175"/>
      <c r="B6" s="103" t="s">
        <v>83</v>
      </c>
      <c r="C6" s="63" t="s">
        <v>120</v>
      </c>
      <c r="D6" s="18">
        <v>3</v>
      </c>
      <c r="E6" s="15">
        <v>2</v>
      </c>
      <c r="F6" s="18">
        <f t="shared" si="0"/>
        <v>6</v>
      </c>
      <c r="G6" s="12" t="s">
        <v>121</v>
      </c>
      <c r="H6" s="12"/>
      <c r="I6" s="12" t="s">
        <v>106</v>
      </c>
      <c r="J6" s="12" t="s">
        <v>103</v>
      </c>
      <c r="K6" s="133">
        <v>2</v>
      </c>
      <c r="L6" s="12" t="s">
        <v>170</v>
      </c>
      <c r="M6" s="12"/>
    </row>
    <row r="7" spans="1:13" ht="57.5" customHeight="1" x14ac:dyDescent="0.35">
      <c r="A7" s="175"/>
      <c r="B7" s="103" t="s">
        <v>84</v>
      </c>
      <c r="C7" s="63" t="s">
        <v>120</v>
      </c>
      <c r="D7" s="18">
        <v>3</v>
      </c>
      <c r="E7" s="15">
        <v>1</v>
      </c>
      <c r="F7" s="18">
        <f t="shared" si="0"/>
        <v>3</v>
      </c>
      <c r="G7" s="12" t="s">
        <v>121</v>
      </c>
      <c r="H7" s="12"/>
      <c r="I7" s="12" t="s">
        <v>106</v>
      </c>
      <c r="J7" s="12" t="s">
        <v>103</v>
      </c>
      <c r="K7" s="133">
        <v>2</v>
      </c>
      <c r="L7" s="12" t="s">
        <v>170</v>
      </c>
      <c r="M7" s="12"/>
    </row>
    <row r="8" spans="1:13" ht="47.5" customHeight="1" x14ac:dyDescent="0.35">
      <c r="A8" s="176"/>
      <c r="B8" s="106" t="s">
        <v>190</v>
      </c>
      <c r="C8" s="63" t="s">
        <v>120</v>
      </c>
      <c r="D8" s="33">
        <v>2</v>
      </c>
      <c r="E8" s="47">
        <v>2</v>
      </c>
      <c r="F8" s="18">
        <f t="shared" si="0"/>
        <v>4</v>
      </c>
      <c r="G8" s="12" t="s">
        <v>121</v>
      </c>
      <c r="H8" s="12" t="s">
        <v>191</v>
      </c>
      <c r="I8" s="12" t="s">
        <v>15</v>
      </c>
      <c r="J8" s="12" t="s">
        <v>103</v>
      </c>
      <c r="K8" s="12" t="s">
        <v>178</v>
      </c>
      <c r="L8" s="12" t="s">
        <v>170</v>
      </c>
      <c r="M8" s="12"/>
    </row>
    <row r="9" spans="1:13" ht="47.5" customHeight="1" x14ac:dyDescent="0.35">
      <c r="A9" s="19" t="s">
        <v>192</v>
      </c>
      <c r="B9" s="106" t="s">
        <v>193</v>
      </c>
      <c r="C9" s="63" t="s">
        <v>120</v>
      </c>
      <c r="D9" s="15">
        <v>2</v>
      </c>
      <c r="E9" s="15">
        <v>2</v>
      </c>
      <c r="F9" s="15">
        <f t="shared" si="0"/>
        <v>4</v>
      </c>
      <c r="G9" s="12" t="s">
        <v>121</v>
      </c>
      <c r="H9" s="12"/>
      <c r="I9" s="12" t="s">
        <v>106</v>
      </c>
      <c r="J9" s="12" t="s">
        <v>103</v>
      </c>
      <c r="K9" s="12" t="s">
        <v>178</v>
      </c>
      <c r="L9" s="12" t="s">
        <v>170</v>
      </c>
      <c r="M9" s="12"/>
    </row>
    <row r="10" spans="1:13" ht="40" customHeight="1" x14ac:dyDescent="0.35">
      <c r="A10" s="14"/>
      <c r="B10" s="14"/>
      <c r="C10" s="14"/>
      <c r="D10" s="15"/>
      <c r="E10" s="15"/>
      <c r="F10" s="15"/>
      <c r="G10" s="12"/>
      <c r="H10" s="16"/>
      <c r="I10" s="16"/>
      <c r="J10" s="16"/>
      <c r="K10" s="16"/>
      <c r="L10" s="16"/>
      <c r="M10" s="16"/>
    </row>
    <row r="11" spans="1:13" ht="40" customHeight="1" x14ac:dyDescent="0.35">
      <c r="A11" s="14"/>
      <c r="B11" s="14"/>
      <c r="C11" s="14"/>
      <c r="D11" s="15"/>
      <c r="E11" s="15"/>
      <c r="F11" s="15"/>
      <c r="G11" s="12"/>
      <c r="H11" s="16"/>
      <c r="I11" s="16"/>
      <c r="J11" s="16"/>
      <c r="K11" s="16"/>
      <c r="L11" s="16"/>
      <c r="M11" s="16"/>
    </row>
    <row r="12" spans="1:13" ht="40" customHeight="1" x14ac:dyDescent="0.35">
      <c r="A12" s="14"/>
      <c r="B12" s="14"/>
      <c r="C12" s="14"/>
      <c r="D12" s="15"/>
      <c r="E12" s="15"/>
      <c r="F12" s="15"/>
      <c r="H12" s="12"/>
      <c r="I12" s="12"/>
      <c r="J12" s="12"/>
      <c r="K12" s="12"/>
      <c r="L12" s="12"/>
      <c r="M12" s="12"/>
    </row>
    <row r="13" spans="1:13" ht="40" customHeight="1" x14ac:dyDescent="0.35">
      <c r="A13" s="14"/>
      <c r="B13" s="14"/>
      <c r="C13" s="14"/>
      <c r="D13" s="15"/>
      <c r="E13" s="15"/>
      <c r="F13" s="15"/>
      <c r="G13" s="12"/>
      <c r="H13" s="12"/>
      <c r="I13" s="12"/>
      <c r="J13" s="12"/>
      <c r="K13" s="12"/>
      <c r="L13" s="12"/>
      <c r="M13" s="12"/>
    </row>
    <row r="14" spans="1:13" ht="40" customHeight="1" x14ac:dyDescent="0.35">
      <c r="A14" s="14"/>
      <c r="B14" s="14"/>
      <c r="C14" s="14"/>
      <c r="D14" s="15"/>
      <c r="E14" s="15"/>
      <c r="F14" s="15"/>
      <c r="G14" s="12"/>
      <c r="H14" s="12"/>
      <c r="I14" s="12"/>
      <c r="J14" s="12"/>
      <c r="K14" s="12"/>
      <c r="L14" s="12"/>
      <c r="M14" s="12"/>
    </row>
    <row r="15" spans="1:13" ht="40" customHeight="1" x14ac:dyDescent="0.35">
      <c r="A15" s="14"/>
      <c r="B15" s="14"/>
      <c r="C15" s="14"/>
      <c r="D15" s="15"/>
      <c r="E15" s="15"/>
      <c r="F15" s="15"/>
      <c r="G15" s="12"/>
      <c r="H15" s="12"/>
      <c r="I15" s="12"/>
      <c r="J15" s="12"/>
      <c r="K15" s="12"/>
      <c r="L15" s="12"/>
      <c r="M15" s="12"/>
    </row>
    <row r="16" spans="1:13" ht="20.149999999999999" customHeight="1" x14ac:dyDescent="0.35"/>
    <row r="17" ht="20.149999999999999" customHeight="1" x14ac:dyDescent="0.35"/>
    <row r="18" ht="20.149999999999999" customHeight="1" x14ac:dyDescent="0.35"/>
    <row r="19" ht="20.149999999999999" customHeight="1" x14ac:dyDescent="0.35"/>
    <row r="20" ht="20.149999999999999" customHeight="1" x14ac:dyDescent="0.35"/>
  </sheetData>
  <mergeCells count="2">
    <mergeCell ref="A2:A4"/>
    <mergeCell ref="A5:A8"/>
  </mergeCells>
  <phoneticPr fontId="23" type="noConversion"/>
  <conditionalFormatting sqref="F9">
    <cfRule type="cellIs" dxfId="11" priority="1" stopIfTrue="1" operator="lessThan">
      <formula>#REF!</formula>
    </cfRule>
    <cfRule type="cellIs" dxfId="10" priority="2" stopIfTrue="1" operator="between">
      <formula>#REF!</formula>
      <formula>#REF!</formula>
    </cfRule>
    <cfRule type="cellIs" dxfId="9" priority="3" stopIfTrue="1" operator="greaterThan">
      <formula>#REF!</formula>
    </cfRule>
    <cfRule type="cellIs" dxfId="8" priority="4" operator="greaterThan">
      <formula>#REF!</formula>
    </cfRule>
  </conditionalFormatting>
  <conditionalFormatting sqref="F10:F15">
    <cfRule type="cellIs" dxfId="7" priority="5" stopIfTrue="1" operator="lessThan">
      <formula>#REF!</formula>
    </cfRule>
    <cfRule type="cellIs" dxfId="6" priority="6" stopIfTrue="1" operator="between">
      <formula>#REF!</formula>
      <formula>#REF!</formula>
    </cfRule>
    <cfRule type="cellIs" dxfId="5" priority="7" stopIfTrue="1" operator="greaterThan">
      <formula>#REF!</formula>
    </cfRule>
    <cfRule type="cellIs" dxfId="4" priority="8" operator="greaterThan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56EE7-7C2B-447F-A1B2-9DF7CB48AEE9}">
  <dimension ref="A1:M19"/>
  <sheetViews>
    <sheetView zoomScale="90" zoomScaleNormal="90" workbookViewId="0">
      <pane ySplit="1" topLeftCell="A2" activePane="bottomLeft" state="frozen"/>
      <selection activeCell="D7" sqref="D7"/>
      <selection pane="bottomLeft" activeCell="G11" sqref="G11"/>
    </sheetView>
  </sheetViews>
  <sheetFormatPr baseColWidth="10" defaultColWidth="10.81640625" defaultRowHeight="18.5" x14ac:dyDescent="0.45"/>
  <cols>
    <col min="1" max="1" width="30.453125" style="2" customWidth="1"/>
    <col min="2" max="3" width="25.453125" style="2" customWidth="1"/>
    <col min="4" max="4" width="11.54296875" style="7" customWidth="1"/>
    <col min="5" max="5" width="11" style="7" customWidth="1"/>
    <col min="6" max="6" width="13.54296875" style="8" customWidth="1"/>
    <col min="7" max="7" width="26.26953125" style="2" customWidth="1"/>
    <col min="8" max="8" width="28.7265625" style="2" customWidth="1"/>
    <col min="9" max="9" width="18.7265625" style="2" customWidth="1"/>
    <col min="10" max="10" width="18.54296875" style="2" customWidth="1"/>
    <col min="11" max="11" width="13.81640625" style="2" customWidth="1"/>
    <col min="12" max="12" width="16.81640625" style="2" customWidth="1"/>
    <col min="13" max="13" width="32.81640625" style="2" customWidth="1"/>
    <col min="14" max="16384" width="10.81640625" style="2"/>
  </cols>
  <sheetData>
    <row r="1" spans="1:13" s="42" customFormat="1" ht="45" customHeight="1" x14ac:dyDescent="0.45">
      <c r="A1" s="28" t="s">
        <v>0</v>
      </c>
      <c r="B1" s="28" t="s">
        <v>1</v>
      </c>
      <c r="C1" s="29" t="s">
        <v>2</v>
      </c>
      <c r="D1" s="30" t="s">
        <v>3</v>
      </c>
      <c r="E1" s="30" t="s">
        <v>4</v>
      </c>
      <c r="F1" s="30" t="s">
        <v>5</v>
      </c>
      <c r="G1" s="31" t="s">
        <v>6</v>
      </c>
      <c r="H1" s="31" t="s">
        <v>7</v>
      </c>
      <c r="I1" s="29" t="s">
        <v>8</v>
      </c>
      <c r="J1" s="30" t="s">
        <v>9</v>
      </c>
      <c r="K1" s="30" t="s">
        <v>10</v>
      </c>
      <c r="L1" s="30" t="s">
        <v>11</v>
      </c>
      <c r="M1" s="29" t="s">
        <v>12</v>
      </c>
    </row>
    <row r="2" spans="1:13" s="9" customFormat="1" ht="40" customHeight="1" x14ac:dyDescent="0.35">
      <c r="A2" s="106" t="s">
        <v>85</v>
      </c>
      <c r="B2" s="106" t="s">
        <v>122</v>
      </c>
      <c r="C2" s="106" t="s">
        <v>86</v>
      </c>
      <c r="D2" s="22">
        <v>2</v>
      </c>
      <c r="E2" s="22">
        <v>1</v>
      </c>
      <c r="F2" s="22">
        <f>+D2*E2</f>
        <v>2</v>
      </c>
      <c r="G2" s="19" t="s">
        <v>87</v>
      </c>
      <c r="H2" s="19"/>
      <c r="I2" s="19" t="s">
        <v>88</v>
      </c>
      <c r="J2" s="19" t="s">
        <v>103</v>
      </c>
      <c r="K2" s="125" t="s">
        <v>177</v>
      </c>
      <c r="L2" s="19" t="s">
        <v>123</v>
      </c>
      <c r="M2" s="19"/>
    </row>
    <row r="3" spans="1:13" s="9" customFormat="1" ht="40" customHeight="1" x14ac:dyDescent="0.35">
      <c r="A3" s="14" t="s">
        <v>89</v>
      </c>
      <c r="B3" s="106" t="s">
        <v>122</v>
      </c>
      <c r="C3" s="14" t="s">
        <v>86</v>
      </c>
      <c r="D3" s="15">
        <v>2</v>
      </c>
      <c r="E3" s="15">
        <v>1</v>
      </c>
      <c r="F3" s="22">
        <f>+D3*E3</f>
        <v>2</v>
      </c>
      <c r="G3" s="12" t="s">
        <v>90</v>
      </c>
      <c r="H3" s="13"/>
      <c r="I3" s="12" t="s">
        <v>88</v>
      </c>
      <c r="J3" s="19" t="s">
        <v>103</v>
      </c>
      <c r="K3" s="50" t="s">
        <v>177</v>
      </c>
      <c r="L3" s="19" t="s">
        <v>123</v>
      </c>
      <c r="M3" s="13"/>
    </row>
    <row r="4" spans="1:13" s="36" customFormat="1" ht="40" customHeight="1" x14ac:dyDescent="0.3">
      <c r="A4" s="37"/>
      <c r="B4" s="37"/>
      <c r="C4" s="37"/>
      <c r="D4" s="38"/>
      <c r="E4" s="38"/>
      <c r="F4" s="38"/>
      <c r="G4" s="34"/>
      <c r="H4" s="34"/>
      <c r="I4" s="35"/>
      <c r="J4" s="35"/>
      <c r="K4" s="35"/>
      <c r="L4" s="35"/>
      <c r="M4" s="35"/>
    </row>
    <row r="5" spans="1:13" s="36" customFormat="1" ht="40" customHeight="1" x14ac:dyDescent="0.3">
      <c r="A5" s="37"/>
      <c r="B5" s="37"/>
      <c r="C5" s="37"/>
      <c r="D5" s="38"/>
      <c r="E5" s="38"/>
      <c r="F5" s="38"/>
      <c r="G5" s="34"/>
      <c r="H5" s="34"/>
      <c r="I5" s="35"/>
      <c r="J5" s="35"/>
      <c r="K5" s="35"/>
      <c r="L5" s="35"/>
      <c r="M5" s="35"/>
    </row>
    <row r="6" spans="1:13" s="36" customFormat="1" ht="40" customHeight="1" x14ac:dyDescent="0.3">
      <c r="A6" s="37"/>
      <c r="B6" s="37"/>
      <c r="C6" s="37"/>
      <c r="D6" s="38"/>
      <c r="E6" s="38"/>
      <c r="F6" s="38"/>
      <c r="G6" s="34"/>
      <c r="H6" s="34"/>
      <c r="I6" s="35"/>
      <c r="J6" s="35"/>
      <c r="K6" s="35"/>
      <c r="L6" s="35"/>
      <c r="M6" s="35"/>
    </row>
    <row r="7" spans="1:13" s="36" customFormat="1" ht="40" customHeight="1" x14ac:dyDescent="0.3">
      <c r="A7" s="37"/>
      <c r="B7" s="37"/>
      <c r="C7" s="37"/>
      <c r="D7" s="38"/>
      <c r="E7" s="38"/>
      <c r="F7" s="38"/>
      <c r="G7" s="34"/>
      <c r="H7" s="34"/>
      <c r="I7" s="35"/>
      <c r="J7" s="35"/>
      <c r="K7" s="35"/>
      <c r="L7" s="35"/>
      <c r="M7" s="35"/>
    </row>
    <row r="8" spans="1:13" ht="40" customHeight="1" x14ac:dyDescent="0.35">
      <c r="A8" s="1"/>
      <c r="B8" s="1"/>
      <c r="C8" s="1"/>
      <c r="D8" s="3"/>
      <c r="E8" s="3"/>
      <c r="F8" s="3"/>
      <c r="G8" s="4"/>
      <c r="H8" s="4"/>
      <c r="I8" s="5"/>
      <c r="J8" s="5"/>
      <c r="K8" s="5"/>
      <c r="L8" s="5"/>
      <c r="M8" s="5"/>
    </row>
    <row r="9" spans="1:13" ht="40" customHeight="1" x14ac:dyDescent="0.35">
      <c r="A9" s="1"/>
      <c r="B9" s="1"/>
      <c r="C9" s="1"/>
      <c r="D9" s="3"/>
      <c r="E9" s="3"/>
      <c r="F9" s="3"/>
      <c r="G9" s="4"/>
      <c r="H9" s="6"/>
      <c r="I9" s="6"/>
      <c r="J9" s="6"/>
      <c r="K9" s="6"/>
      <c r="L9" s="6"/>
      <c r="M9" s="6"/>
    </row>
    <row r="10" spans="1:13" ht="40" customHeight="1" x14ac:dyDescent="0.35">
      <c r="A10" s="1"/>
      <c r="B10" s="1"/>
      <c r="C10" s="1"/>
      <c r="D10" s="3"/>
      <c r="E10" s="3"/>
      <c r="F10" s="3"/>
      <c r="G10" s="4"/>
      <c r="H10" s="6"/>
      <c r="I10" s="6"/>
      <c r="J10" s="6"/>
      <c r="K10" s="6"/>
      <c r="L10" s="6"/>
      <c r="M10" s="6"/>
    </row>
    <row r="11" spans="1:13" ht="40" customHeight="1" x14ac:dyDescent="0.35">
      <c r="A11" s="1"/>
      <c r="B11" s="1"/>
      <c r="C11" s="1"/>
      <c r="D11" s="3"/>
      <c r="E11" s="3"/>
      <c r="F11" s="3"/>
      <c r="H11" s="4"/>
      <c r="I11" s="5"/>
      <c r="J11" s="5"/>
      <c r="K11" s="5"/>
      <c r="L11" s="5"/>
      <c r="M11" s="5"/>
    </row>
    <row r="12" spans="1:13" ht="40" customHeight="1" x14ac:dyDescent="0.35">
      <c r="A12" s="1"/>
      <c r="B12" s="1"/>
      <c r="C12" s="1"/>
      <c r="D12" s="3"/>
      <c r="E12" s="3"/>
      <c r="F12" s="3"/>
      <c r="G12" s="4"/>
      <c r="H12" s="4"/>
      <c r="I12" s="5"/>
      <c r="J12" s="5"/>
      <c r="K12" s="5"/>
      <c r="L12" s="5"/>
      <c r="M12" s="5"/>
    </row>
    <row r="13" spans="1:13" ht="40" customHeight="1" x14ac:dyDescent="0.35">
      <c r="A13" s="1"/>
      <c r="B13" s="1"/>
      <c r="C13" s="1"/>
      <c r="D13" s="3"/>
      <c r="E13" s="3"/>
      <c r="F13" s="3"/>
      <c r="G13" s="4"/>
      <c r="H13" s="4"/>
      <c r="I13" s="5"/>
      <c r="J13" s="5"/>
      <c r="K13" s="5"/>
      <c r="L13" s="5"/>
      <c r="M13" s="5"/>
    </row>
    <row r="14" spans="1:13" ht="40" customHeight="1" x14ac:dyDescent="0.35">
      <c r="A14" s="1"/>
      <c r="B14" s="1"/>
      <c r="C14" s="1"/>
      <c r="D14" s="3"/>
      <c r="E14" s="3"/>
      <c r="F14" s="3"/>
      <c r="G14" s="4"/>
      <c r="H14" s="4"/>
      <c r="I14" s="5"/>
      <c r="J14" s="5"/>
      <c r="K14" s="5"/>
      <c r="L14" s="5"/>
      <c r="M14" s="5"/>
    </row>
    <row r="15" spans="1:13" ht="20.149999999999999" customHeight="1" x14ac:dyDescent="0.45"/>
    <row r="16" spans="1:13" ht="20.149999999999999" customHeight="1" x14ac:dyDescent="0.45"/>
    <row r="17" ht="20.149999999999999" customHeight="1" x14ac:dyDescent="0.45"/>
    <row r="18" ht="20.149999999999999" customHeight="1" x14ac:dyDescent="0.45"/>
    <row r="19" ht="20.149999999999999" customHeight="1" x14ac:dyDescent="0.45"/>
  </sheetData>
  <conditionalFormatting sqref="F2:F14">
    <cfRule type="cellIs" dxfId="3" priority="1" stopIfTrue="1" operator="lessThan">
      <formula>#REF!</formula>
    </cfRule>
    <cfRule type="cellIs" dxfId="2" priority="2" stopIfTrue="1" operator="between">
      <formula>#REF!</formula>
      <formula>#REF!</formula>
    </cfRule>
    <cfRule type="cellIs" dxfId="1" priority="3" stopIfTrue="1" operator="greaterThan">
      <formula>#REF!</formula>
    </cfRule>
    <cfRule type="cellIs" dxfId="0" priority="4" operator="greaterThan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K2:K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2F17F807A2E34F9A2CE6C787836B5B" ma:contentTypeVersion="15" ma:contentTypeDescription="Crée un document." ma:contentTypeScope="" ma:versionID="2018c2a43ca5b180602959583c2a7614">
  <xsd:schema xmlns:xsd="http://www.w3.org/2001/XMLSchema" xmlns:xs="http://www.w3.org/2001/XMLSchema" xmlns:p="http://schemas.microsoft.com/office/2006/metadata/properties" xmlns:ns2="957c62f8-6917-4aad-b0ed-aab24fa6a1b6" xmlns:ns3="170ea98a-b4b5-498a-8df1-2d34031f471d" targetNamespace="http://schemas.microsoft.com/office/2006/metadata/properties" ma:root="true" ma:fieldsID="04076fed9654ab8614bba11fb8e46fd1" ns2:_="" ns3:_="">
    <xsd:import namespace="957c62f8-6917-4aad-b0ed-aab24fa6a1b6"/>
    <xsd:import namespace="170ea98a-b4b5-498a-8df1-2d34031f47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7c62f8-6917-4aad-b0ed-aab24fa6a1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50aa2645-52a6-4b05-b86f-f86480ff49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ea98a-b4b5-498a-8df1-2d34031f471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516a6dc-2105-46f3-adaf-fde8ec864491}" ma:internalName="TaxCatchAll" ma:showField="CatchAllData" ma:web="170ea98a-b4b5-498a-8df1-2d34031f47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7c62f8-6917-4aad-b0ed-aab24fa6a1b6">
      <Terms xmlns="http://schemas.microsoft.com/office/infopath/2007/PartnerControls"/>
    </lcf76f155ced4ddcb4097134ff3c332f>
    <TaxCatchAll xmlns="170ea98a-b4b5-498a-8df1-2d34031f471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CD18D1-1E6D-444B-8D4B-D4DD84FAA8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7c62f8-6917-4aad-b0ed-aab24fa6a1b6"/>
    <ds:schemaRef ds:uri="170ea98a-b4b5-498a-8df1-2d34031f47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A9FB4B-8B0F-41E7-AC03-14ABEAA6C713}">
  <ds:schemaRefs>
    <ds:schemaRef ds:uri="http://purl.org/dc/terms/"/>
    <ds:schemaRef ds:uri="dbabd0e5-03ec-49ee-8b7d-c4851dbf2b89"/>
    <ds:schemaRef ds:uri="http://schemas.microsoft.com/office/2006/documentManagement/types"/>
    <ds:schemaRef ds:uri="b47d5385-7110-4d47-8be6-3a73096c5abb"/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957c62f8-6917-4aad-b0ed-aab24fa6a1b6"/>
    <ds:schemaRef ds:uri="170ea98a-b4b5-498a-8df1-2d34031f471d"/>
  </ds:schemaRefs>
</ds:datastoreItem>
</file>

<file path=customXml/itemProps3.xml><?xml version="1.0" encoding="utf-8"?>
<ds:datastoreItem xmlns:ds="http://schemas.openxmlformats.org/officeDocument/2006/customXml" ds:itemID="{D61833F8-A446-423E-BEC4-164E5E3A38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stratégique</vt:lpstr>
      <vt:lpstr>financier</vt:lpstr>
      <vt:lpstr>juridiqueconformité</vt:lpstr>
      <vt:lpstr>opérationnel</vt:lpstr>
      <vt:lpstr>IT cyber</vt:lpstr>
      <vt:lpstr>réputation image</vt:lpstr>
      <vt:lpstr>sanitaire</vt:lpstr>
      <vt:lpstr>financier!Zone_d_impression</vt:lpstr>
      <vt:lpstr>'IT cyber'!Zone_d_impression</vt:lpstr>
      <vt:lpstr>juridiqueconformité!Zone_d_impression</vt:lpstr>
      <vt:lpstr>opérationnel!Zone_d_impression</vt:lpstr>
      <vt:lpstr>'réputation image'!Zone_d_impression</vt:lpstr>
      <vt:lpstr>sanitaire!Zone_d_impression</vt:lpstr>
      <vt:lpstr>stratégique!Zone_d_impression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Stéphanie Yameogo</cp:lastModifiedBy>
  <cp:revision/>
  <dcterms:created xsi:type="dcterms:W3CDTF">2009-10-27T11:17:37Z</dcterms:created>
  <dcterms:modified xsi:type="dcterms:W3CDTF">2024-11-18T20:12:52Z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0x0101006D2F17F807A2E34F9A2CE6C787836B5B</vt:lpwstr>
  </property>
  <property fmtid="{D5CDD505-2E9C-101B-9397-08002B2CF9AE}" pid="3" name="MediaServiceImageTags">
    <vt:lpwstr/>
  </property>
</Properties>
</file>